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Dane" sheetId="1" r:id="rId1"/>
    <sheet name="Arkusz5" sheetId="5" r:id="rId2"/>
    <sheet name="Rys.8.46" sheetId="4" r:id="rId3"/>
    <sheet name="Arkusz2" sheetId="2" r:id="rId4"/>
    <sheet name="Arkusz3" sheetId="3" r:id="rId5"/>
  </sheets>
  <calcPr calcId="125725"/>
</workbook>
</file>

<file path=xl/calcChain.xml><?xml version="1.0" encoding="utf-8"?>
<calcChain xmlns="http://schemas.openxmlformats.org/spreadsheetml/2006/main">
  <c r="E2" i="4"/>
  <c r="E3"/>
  <c r="E4"/>
  <c r="E5"/>
  <c r="E6"/>
  <c r="E7"/>
  <c r="E8"/>
  <c r="E9"/>
  <c r="E10"/>
  <c r="E11"/>
  <c r="C3"/>
  <c r="C4"/>
  <c r="C5"/>
  <c r="C6"/>
  <c r="C7"/>
  <c r="C8"/>
  <c r="C9"/>
  <c r="C10"/>
  <c r="C11"/>
  <c r="C2"/>
  <c r="B3"/>
  <c r="B4"/>
  <c r="B5"/>
  <c r="B6"/>
  <c r="B7"/>
  <c r="B8"/>
  <c r="B9"/>
  <c r="B10"/>
  <c r="B11"/>
  <c r="B2"/>
</calcChain>
</file>

<file path=xl/sharedStrings.xml><?xml version="1.0" encoding="utf-8"?>
<sst xmlns="http://schemas.openxmlformats.org/spreadsheetml/2006/main" count="42" uniqueCount="39">
  <si>
    <t>Głębokość</t>
  </si>
  <si>
    <t>Arsen</t>
  </si>
  <si>
    <t>G^2</t>
  </si>
  <si>
    <t>g^3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</si>
  <si>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</si>
  <si>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</si>
  <si>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</si>
  <si>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</si>
  <si>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</si>
  <si>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</si>
  <si>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</si>
  <si>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</si>
  <si>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</si>
  <si>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</si>
  <si>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</si>
  <si>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</si>
  <si>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df</t>
  </si>
  <si>
    <t>SS</t>
  </si>
  <si>
    <t>MS</t>
  </si>
  <si>
    <t>F</t>
  </si>
  <si>
    <t>Istotność F</t>
  </si>
  <si>
    <t>Współczynniki</t>
  </si>
  <si>
    <t>t Stat</t>
  </si>
  <si>
    <t>Wartość-p</t>
  </si>
  <si>
    <t>Dolne 95%</t>
  </si>
  <si>
    <t>Górne 95%</t>
  </si>
  <si>
    <t>Dolne 95.0%</t>
  </si>
  <si>
    <t>Górne 95.0%</t>
  </si>
  <si>
    <t>Zmienna X 1</t>
  </si>
  <si>
    <t>Zmienna X 2</t>
  </si>
  <si>
    <t>Zmienna X 3</t>
  </si>
  <si>
    <t>SKŁADNIKI RESZTOWE - WYJŚCIE</t>
  </si>
  <si>
    <t>Obserwacja</t>
  </si>
  <si>
    <t>Przewidywane Y</t>
  </si>
  <si>
    <t>Składniki resztowe</t>
  </si>
  <si>
    <t>Std. składniki resztowe</t>
  </si>
  <si>
    <t>PRAWDOPODOBIEŃSTWO - WYJŚCIE</t>
  </si>
  <si>
    <t>Percentyl</t>
  </si>
  <si>
    <t>Y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</si>
</sst>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0"/>
    <numFmt numFmtId="166" formatCode="0.000"/>
  </numFmts>
  <fonts count="5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Border="1" applyAlignment="1">
      <alignment horizont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0" fontId="1" fillId="0" borderId="1" xfId="0" applyFont="1" applyFill="1" applyBorder="1" applyAlignment="1"/>
    <xf numFmtId="165" fontId="1" fillId="0" borderId="1" xfId="0" applyNumberFormat="1" applyFont="1" applyFill="1" applyBorder="1" applyAlignment="1"/>
    <xf numFmtId="166" fontId="1" fillId="0" borderId="1" xfId="0" applyNumberFormat="1" applyFont="1" applyFill="1" applyBorder="1" applyAlignment="1"/>
    <xf numFmtId="0" fontId="1" fillId="0" borderId="0" xfId="0" applyFont="1"/>
    <xf numFmtId="164" fontId="1" fillId="0" borderId="0" xfId="0" applyNumberFormat="1" applyFont="1" applyFill="1" applyBorder="1" applyAlignment="1"/>
    <xf numFmtId="164" fontId="1" fillId="0" borderId="1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reszt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'Rys.8.46'!$A$2:$A$11</c:f>
              <c:numCache>
                <c:formatCode>General</c:formatCode>
                <c:ptCount val="10"/>
                <c:pt idx="0">
                  <c:v>5</c:v>
                </c:pt>
                <c:pt idx="1">
                  <c:v>6</c:v>
                </c:pt>
                <c:pt idx="2">
                  <c:v>6.5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xVal>
          <c:yVal>
            <c:numRef>
              <c:f>Arkusz5!$C$27:$C$36</c:f>
              <c:numCache>
                <c:formatCode>General</c:formatCode>
                <c:ptCount val="10"/>
                <c:pt idx="0">
                  <c:v>2.0297978692757762E-4</c:v>
                </c:pt>
                <c:pt idx="1">
                  <c:v>2.5698278948732139E-3</c:v>
                </c:pt>
                <c:pt idx="2">
                  <c:v>-2.6020313326452632E-3</c:v>
                </c:pt>
                <c:pt idx="3">
                  <c:v>-1.584481057529584E-3</c:v>
                </c:pt>
                <c:pt idx="4">
                  <c:v>7.7379042370021543E-4</c:v>
                </c:pt>
                <c:pt idx="5">
                  <c:v>1.4015511408731942E-3</c:v>
                </c:pt>
                <c:pt idx="6">
                  <c:v>-2.6148463522149886E-4</c:v>
                </c:pt>
                <c:pt idx="7">
                  <c:v>3.4227323718621222E-4</c:v>
                </c:pt>
                <c:pt idx="8">
                  <c:v>-1.4194695054101153E-3</c:v>
                </c:pt>
                <c:pt idx="9">
                  <c:v>5.7704404724567317E-4</c:v>
                </c:pt>
              </c:numCache>
            </c:numRef>
          </c:yVal>
        </c:ser>
        <c:axId val="32916992"/>
        <c:axId val="32918912"/>
      </c:scatterChart>
      <c:valAx>
        <c:axId val="32916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  <c:layout/>
        </c:title>
        <c:numFmt formatCode="General" sourceLinked="1"/>
        <c:tickLblPos val="nextTo"/>
        <c:crossAx val="32918912"/>
        <c:crosses val="autoZero"/>
        <c:crossBetween val="midCat"/>
      </c:valAx>
      <c:valAx>
        <c:axId val="329189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Składniki resztowe</a:t>
                </a:r>
              </a:p>
            </c:rich>
          </c:tx>
          <c:layout/>
        </c:title>
        <c:numFmt formatCode="General" sourceLinked="1"/>
        <c:tickLblPos val="nextTo"/>
        <c:crossAx val="3291699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2 Rozkład reszt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'Rys.8.46'!$B$2:$B$11</c:f>
              <c:numCache>
                <c:formatCode>General</c:formatCode>
                <c:ptCount val="10"/>
                <c:pt idx="0">
                  <c:v>25</c:v>
                </c:pt>
                <c:pt idx="1">
                  <c:v>36</c:v>
                </c:pt>
                <c:pt idx="2">
                  <c:v>42.25</c:v>
                </c:pt>
                <c:pt idx="3">
                  <c:v>49</c:v>
                </c:pt>
                <c:pt idx="4">
                  <c:v>81</c:v>
                </c:pt>
                <c:pt idx="5">
                  <c:v>100</c:v>
                </c:pt>
                <c:pt idx="6">
                  <c:v>121</c:v>
                </c:pt>
                <c:pt idx="7">
                  <c:v>144</c:v>
                </c:pt>
                <c:pt idx="8">
                  <c:v>196</c:v>
                </c:pt>
                <c:pt idx="9">
                  <c:v>256</c:v>
                </c:pt>
              </c:numCache>
            </c:numRef>
          </c:xVal>
          <c:yVal>
            <c:numRef>
              <c:f>Arkusz5!$C$27:$C$36</c:f>
              <c:numCache>
                <c:formatCode>General</c:formatCode>
                <c:ptCount val="10"/>
                <c:pt idx="0">
                  <c:v>2.0297978692757762E-4</c:v>
                </c:pt>
                <c:pt idx="1">
                  <c:v>2.5698278948732139E-3</c:v>
                </c:pt>
                <c:pt idx="2">
                  <c:v>-2.6020313326452632E-3</c:v>
                </c:pt>
                <c:pt idx="3">
                  <c:v>-1.584481057529584E-3</c:v>
                </c:pt>
                <c:pt idx="4">
                  <c:v>7.7379042370021543E-4</c:v>
                </c:pt>
                <c:pt idx="5">
                  <c:v>1.4015511408731942E-3</c:v>
                </c:pt>
                <c:pt idx="6">
                  <c:v>-2.6148463522149886E-4</c:v>
                </c:pt>
                <c:pt idx="7">
                  <c:v>3.4227323718621222E-4</c:v>
                </c:pt>
                <c:pt idx="8">
                  <c:v>-1.4194695054101153E-3</c:v>
                </c:pt>
                <c:pt idx="9">
                  <c:v>5.7704404724567317E-4</c:v>
                </c:pt>
              </c:numCache>
            </c:numRef>
          </c:yVal>
        </c:ser>
        <c:axId val="32926720"/>
        <c:axId val="32941184"/>
      </c:scatterChart>
      <c:valAx>
        <c:axId val="32926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2</a:t>
                </a:r>
              </a:p>
            </c:rich>
          </c:tx>
          <c:layout/>
        </c:title>
        <c:numFmt formatCode="General" sourceLinked="1"/>
        <c:tickLblPos val="nextTo"/>
        <c:crossAx val="32941184"/>
        <c:crosses val="autoZero"/>
        <c:crossBetween val="midCat"/>
      </c:valAx>
      <c:valAx>
        <c:axId val="3294118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Składniki resztowe</a:t>
                </a:r>
              </a:p>
            </c:rich>
          </c:tx>
          <c:layout/>
        </c:title>
        <c:numFmt formatCode="General" sourceLinked="1"/>
        <c:tickLblPos val="nextTo"/>
        <c:crossAx val="3292672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3 Rozkład reszt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'Rys.8.46'!$C$2:$C$11</c:f>
              <c:numCache>
                <c:formatCode>General</c:formatCode>
                <c:ptCount val="10"/>
                <c:pt idx="0">
                  <c:v>125</c:v>
                </c:pt>
                <c:pt idx="1">
                  <c:v>216</c:v>
                </c:pt>
                <c:pt idx="2">
                  <c:v>274.625</c:v>
                </c:pt>
                <c:pt idx="3">
                  <c:v>343</c:v>
                </c:pt>
                <c:pt idx="4">
                  <c:v>729</c:v>
                </c:pt>
                <c:pt idx="5">
                  <c:v>1000</c:v>
                </c:pt>
                <c:pt idx="6">
                  <c:v>1331</c:v>
                </c:pt>
                <c:pt idx="7">
                  <c:v>1728</c:v>
                </c:pt>
                <c:pt idx="8">
                  <c:v>2744</c:v>
                </c:pt>
                <c:pt idx="9">
                  <c:v>4096</c:v>
                </c:pt>
              </c:numCache>
            </c:numRef>
          </c:xVal>
          <c:yVal>
            <c:numRef>
              <c:f>Arkusz5!$C$27:$C$36</c:f>
              <c:numCache>
                <c:formatCode>General</c:formatCode>
                <c:ptCount val="10"/>
                <c:pt idx="0">
                  <c:v>2.0297978692757762E-4</c:v>
                </c:pt>
                <c:pt idx="1">
                  <c:v>2.5698278948732139E-3</c:v>
                </c:pt>
                <c:pt idx="2">
                  <c:v>-2.6020313326452632E-3</c:v>
                </c:pt>
                <c:pt idx="3">
                  <c:v>-1.584481057529584E-3</c:v>
                </c:pt>
                <c:pt idx="4">
                  <c:v>7.7379042370021543E-4</c:v>
                </c:pt>
                <c:pt idx="5">
                  <c:v>1.4015511408731942E-3</c:v>
                </c:pt>
                <c:pt idx="6">
                  <c:v>-2.6148463522149886E-4</c:v>
                </c:pt>
                <c:pt idx="7">
                  <c:v>3.4227323718621222E-4</c:v>
                </c:pt>
                <c:pt idx="8">
                  <c:v>-1.4194695054101153E-3</c:v>
                </c:pt>
                <c:pt idx="9">
                  <c:v>5.7704404724567317E-4</c:v>
                </c:pt>
              </c:numCache>
            </c:numRef>
          </c:yVal>
        </c:ser>
        <c:axId val="32961280"/>
        <c:axId val="32963200"/>
      </c:scatterChart>
      <c:valAx>
        <c:axId val="32961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3</a:t>
                </a:r>
              </a:p>
            </c:rich>
          </c:tx>
          <c:layout/>
        </c:title>
        <c:numFmt formatCode="General" sourceLinked="1"/>
        <c:tickLblPos val="nextTo"/>
        <c:crossAx val="32963200"/>
        <c:crosses val="autoZero"/>
        <c:crossBetween val="midCat"/>
      </c:valAx>
      <c:valAx>
        <c:axId val="329632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Składniki resztowe</a:t>
                </a:r>
              </a:p>
            </c:rich>
          </c:tx>
          <c:layout/>
        </c:title>
        <c:numFmt formatCode="General" sourceLinked="1"/>
        <c:tickLblPos val="nextTo"/>
        <c:crossAx val="3296128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linii dopasowanej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'Rys.8.46'!$A$2:$A$11</c:f>
              <c:numCache>
                <c:formatCode>General</c:formatCode>
                <c:ptCount val="10"/>
                <c:pt idx="0">
                  <c:v>5</c:v>
                </c:pt>
                <c:pt idx="1">
                  <c:v>6</c:v>
                </c:pt>
                <c:pt idx="2">
                  <c:v>6.5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xVal>
          <c:yVal>
            <c:numRef>
              <c:f>'Rys.8.46'!$D$2:$D$11</c:f>
              <c:numCache>
                <c:formatCode>General</c:formatCode>
                <c:ptCount val="10"/>
                <c:pt idx="0">
                  <c:v>0.04</c:v>
                </c:pt>
                <c:pt idx="1">
                  <c:v>0.03</c:v>
                </c:pt>
                <c:pt idx="2">
                  <c:v>0.02</c:v>
                </c:pt>
                <c:pt idx="3">
                  <c:v>1.7000000000000001E-2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7.0000000000000001E-3</c:v>
                </c:pt>
                <c:pt idx="9">
                  <c:v>6.0000000000000001E-3</c:v>
                </c:pt>
              </c:numCache>
            </c:numRef>
          </c:yVal>
        </c:ser>
        <c:ser>
          <c:idx val="1"/>
          <c:order val="1"/>
          <c:tx>
            <c:v>Przewidywane Y</c:v>
          </c:tx>
          <c:spPr>
            <a:ln w="28575">
              <a:noFill/>
            </a:ln>
          </c:spPr>
          <c:xVal>
            <c:numRef>
              <c:f>'Rys.8.46'!$A$2:$A$11</c:f>
              <c:numCache>
                <c:formatCode>General</c:formatCode>
                <c:ptCount val="10"/>
                <c:pt idx="0">
                  <c:v>5</c:v>
                </c:pt>
                <c:pt idx="1">
                  <c:v>6</c:v>
                </c:pt>
                <c:pt idx="2">
                  <c:v>6.5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xVal>
          <c:yVal>
            <c:numRef>
              <c:f>Arkusz5!$B$27:$B$36</c:f>
              <c:numCache>
                <c:formatCode>General</c:formatCode>
                <c:ptCount val="10"/>
                <c:pt idx="0">
                  <c:v>3.9797020213072423E-2</c:v>
                </c:pt>
                <c:pt idx="1">
                  <c:v>2.7430172105126785E-2</c:v>
                </c:pt>
                <c:pt idx="2">
                  <c:v>2.2602031332645264E-2</c:v>
                </c:pt>
                <c:pt idx="3">
                  <c:v>1.8584481057529585E-2</c:v>
                </c:pt>
                <c:pt idx="4">
                  <c:v>9.2262095762997848E-3</c:v>
                </c:pt>
                <c:pt idx="5">
                  <c:v>7.5984488591268051E-3</c:v>
                </c:pt>
                <c:pt idx="6">
                  <c:v>7.261484635221499E-3</c:v>
                </c:pt>
                <c:pt idx="7">
                  <c:v>7.6577267628137879E-3</c:v>
                </c:pt>
                <c:pt idx="8">
                  <c:v>8.4194695054101154E-3</c:v>
                </c:pt>
                <c:pt idx="9">
                  <c:v>5.422955952754327E-3</c:v>
                </c:pt>
              </c:numCache>
            </c:numRef>
          </c:yVal>
        </c:ser>
        <c:axId val="87550976"/>
        <c:axId val="32973952"/>
      </c:scatterChart>
      <c:valAx>
        <c:axId val="87550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  <c:layout/>
        </c:title>
        <c:numFmt formatCode="General" sourceLinked="1"/>
        <c:tickLblPos val="nextTo"/>
        <c:crossAx val="32973952"/>
        <c:crosses val="autoZero"/>
        <c:crossBetween val="midCat"/>
      </c:valAx>
      <c:valAx>
        <c:axId val="329739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/>
        </c:title>
        <c:numFmt formatCode="General" sourceLinked="1"/>
        <c:tickLblPos val="nextTo"/>
        <c:crossAx val="875509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2 Rozkład linii dopasowanej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'Rys.8.46'!$B$2:$B$11</c:f>
              <c:numCache>
                <c:formatCode>General</c:formatCode>
                <c:ptCount val="10"/>
                <c:pt idx="0">
                  <c:v>25</c:v>
                </c:pt>
                <c:pt idx="1">
                  <c:v>36</c:v>
                </c:pt>
                <c:pt idx="2">
                  <c:v>42.25</c:v>
                </c:pt>
                <c:pt idx="3">
                  <c:v>49</c:v>
                </c:pt>
                <c:pt idx="4">
                  <c:v>81</c:v>
                </c:pt>
                <c:pt idx="5">
                  <c:v>100</c:v>
                </c:pt>
                <c:pt idx="6">
                  <c:v>121</c:v>
                </c:pt>
                <c:pt idx="7">
                  <c:v>144</c:v>
                </c:pt>
                <c:pt idx="8">
                  <c:v>196</c:v>
                </c:pt>
                <c:pt idx="9">
                  <c:v>256</c:v>
                </c:pt>
              </c:numCache>
            </c:numRef>
          </c:xVal>
          <c:yVal>
            <c:numRef>
              <c:f>'Rys.8.46'!$D$2:$D$11</c:f>
              <c:numCache>
                <c:formatCode>General</c:formatCode>
                <c:ptCount val="10"/>
                <c:pt idx="0">
                  <c:v>0.04</c:v>
                </c:pt>
                <c:pt idx="1">
                  <c:v>0.03</c:v>
                </c:pt>
                <c:pt idx="2">
                  <c:v>0.02</c:v>
                </c:pt>
                <c:pt idx="3">
                  <c:v>1.7000000000000001E-2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7.0000000000000001E-3</c:v>
                </c:pt>
                <c:pt idx="9">
                  <c:v>6.0000000000000001E-3</c:v>
                </c:pt>
              </c:numCache>
            </c:numRef>
          </c:yVal>
        </c:ser>
        <c:ser>
          <c:idx val="1"/>
          <c:order val="1"/>
          <c:tx>
            <c:v>Przewidywane Y</c:v>
          </c:tx>
          <c:spPr>
            <a:ln w="28575">
              <a:noFill/>
            </a:ln>
          </c:spPr>
          <c:xVal>
            <c:numRef>
              <c:f>'Rys.8.46'!$B$2:$B$11</c:f>
              <c:numCache>
                <c:formatCode>General</c:formatCode>
                <c:ptCount val="10"/>
                <c:pt idx="0">
                  <c:v>25</c:v>
                </c:pt>
                <c:pt idx="1">
                  <c:v>36</c:v>
                </c:pt>
                <c:pt idx="2">
                  <c:v>42.25</c:v>
                </c:pt>
                <c:pt idx="3">
                  <c:v>49</c:v>
                </c:pt>
                <c:pt idx="4">
                  <c:v>81</c:v>
                </c:pt>
                <c:pt idx="5">
                  <c:v>100</c:v>
                </c:pt>
                <c:pt idx="6">
                  <c:v>121</c:v>
                </c:pt>
                <c:pt idx="7">
                  <c:v>144</c:v>
                </c:pt>
                <c:pt idx="8">
                  <c:v>196</c:v>
                </c:pt>
                <c:pt idx="9">
                  <c:v>256</c:v>
                </c:pt>
              </c:numCache>
            </c:numRef>
          </c:xVal>
          <c:yVal>
            <c:numRef>
              <c:f>Arkusz5!$B$27:$B$36</c:f>
              <c:numCache>
                <c:formatCode>General</c:formatCode>
                <c:ptCount val="10"/>
                <c:pt idx="0">
                  <c:v>3.9797020213072423E-2</c:v>
                </c:pt>
                <c:pt idx="1">
                  <c:v>2.7430172105126785E-2</c:v>
                </c:pt>
                <c:pt idx="2">
                  <c:v>2.2602031332645264E-2</c:v>
                </c:pt>
                <c:pt idx="3">
                  <c:v>1.8584481057529585E-2</c:v>
                </c:pt>
                <c:pt idx="4">
                  <c:v>9.2262095762997848E-3</c:v>
                </c:pt>
                <c:pt idx="5">
                  <c:v>7.5984488591268051E-3</c:v>
                </c:pt>
                <c:pt idx="6">
                  <c:v>7.261484635221499E-3</c:v>
                </c:pt>
                <c:pt idx="7">
                  <c:v>7.6577267628137879E-3</c:v>
                </c:pt>
                <c:pt idx="8">
                  <c:v>8.4194695054101154E-3</c:v>
                </c:pt>
                <c:pt idx="9">
                  <c:v>5.422955952754327E-3</c:v>
                </c:pt>
              </c:numCache>
            </c:numRef>
          </c:yVal>
        </c:ser>
        <c:axId val="32999296"/>
        <c:axId val="33009664"/>
      </c:scatterChart>
      <c:valAx>
        <c:axId val="32999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2</a:t>
                </a:r>
              </a:p>
            </c:rich>
          </c:tx>
        </c:title>
        <c:numFmt formatCode="General" sourceLinked="1"/>
        <c:tickLblPos val="nextTo"/>
        <c:crossAx val="33009664"/>
        <c:crosses val="autoZero"/>
        <c:crossBetween val="midCat"/>
      </c:valAx>
      <c:valAx>
        <c:axId val="330096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</c:title>
        <c:numFmt formatCode="General" sourceLinked="1"/>
        <c:tickLblPos val="nextTo"/>
        <c:crossAx val="3299929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3 Rozkład linii dopasowanej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'Rys.8.46'!$C$2:$C$11</c:f>
              <c:numCache>
                <c:formatCode>General</c:formatCode>
                <c:ptCount val="10"/>
                <c:pt idx="0">
                  <c:v>125</c:v>
                </c:pt>
                <c:pt idx="1">
                  <c:v>216</c:v>
                </c:pt>
                <c:pt idx="2">
                  <c:v>274.625</c:v>
                </c:pt>
                <c:pt idx="3">
                  <c:v>343</c:v>
                </c:pt>
                <c:pt idx="4">
                  <c:v>729</c:v>
                </c:pt>
                <c:pt idx="5">
                  <c:v>1000</c:v>
                </c:pt>
                <c:pt idx="6">
                  <c:v>1331</c:v>
                </c:pt>
                <c:pt idx="7">
                  <c:v>1728</c:v>
                </c:pt>
                <c:pt idx="8">
                  <c:v>2744</c:v>
                </c:pt>
                <c:pt idx="9">
                  <c:v>4096</c:v>
                </c:pt>
              </c:numCache>
            </c:numRef>
          </c:xVal>
          <c:yVal>
            <c:numRef>
              <c:f>'Rys.8.46'!$D$2:$D$11</c:f>
              <c:numCache>
                <c:formatCode>General</c:formatCode>
                <c:ptCount val="10"/>
                <c:pt idx="0">
                  <c:v>0.04</c:v>
                </c:pt>
                <c:pt idx="1">
                  <c:v>0.03</c:v>
                </c:pt>
                <c:pt idx="2">
                  <c:v>0.02</c:v>
                </c:pt>
                <c:pt idx="3">
                  <c:v>1.7000000000000001E-2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7.0000000000000001E-3</c:v>
                </c:pt>
                <c:pt idx="9">
                  <c:v>6.0000000000000001E-3</c:v>
                </c:pt>
              </c:numCache>
            </c:numRef>
          </c:yVal>
        </c:ser>
        <c:ser>
          <c:idx val="1"/>
          <c:order val="1"/>
          <c:tx>
            <c:v>Przewidywane Y</c:v>
          </c:tx>
          <c:spPr>
            <a:ln w="28575">
              <a:noFill/>
            </a:ln>
          </c:spPr>
          <c:xVal>
            <c:numRef>
              <c:f>'Rys.8.46'!$C$2:$C$11</c:f>
              <c:numCache>
                <c:formatCode>General</c:formatCode>
                <c:ptCount val="10"/>
                <c:pt idx="0">
                  <c:v>125</c:v>
                </c:pt>
                <c:pt idx="1">
                  <c:v>216</c:v>
                </c:pt>
                <c:pt idx="2">
                  <c:v>274.625</c:v>
                </c:pt>
                <c:pt idx="3">
                  <c:v>343</c:v>
                </c:pt>
                <c:pt idx="4">
                  <c:v>729</c:v>
                </c:pt>
                <c:pt idx="5">
                  <c:v>1000</c:v>
                </c:pt>
                <c:pt idx="6">
                  <c:v>1331</c:v>
                </c:pt>
                <c:pt idx="7">
                  <c:v>1728</c:v>
                </c:pt>
                <c:pt idx="8">
                  <c:v>2744</c:v>
                </c:pt>
                <c:pt idx="9">
                  <c:v>4096</c:v>
                </c:pt>
              </c:numCache>
            </c:numRef>
          </c:xVal>
          <c:yVal>
            <c:numRef>
              <c:f>Arkusz5!$B$27:$B$36</c:f>
              <c:numCache>
                <c:formatCode>General</c:formatCode>
                <c:ptCount val="10"/>
                <c:pt idx="0">
                  <c:v>3.9797020213072423E-2</c:v>
                </c:pt>
                <c:pt idx="1">
                  <c:v>2.7430172105126785E-2</c:v>
                </c:pt>
                <c:pt idx="2">
                  <c:v>2.2602031332645264E-2</c:v>
                </c:pt>
                <c:pt idx="3">
                  <c:v>1.8584481057529585E-2</c:v>
                </c:pt>
                <c:pt idx="4">
                  <c:v>9.2262095762997848E-3</c:v>
                </c:pt>
                <c:pt idx="5">
                  <c:v>7.5984488591268051E-3</c:v>
                </c:pt>
                <c:pt idx="6">
                  <c:v>7.261484635221499E-3</c:v>
                </c:pt>
                <c:pt idx="7">
                  <c:v>7.6577267628137879E-3</c:v>
                </c:pt>
                <c:pt idx="8">
                  <c:v>8.4194695054101154E-3</c:v>
                </c:pt>
                <c:pt idx="9">
                  <c:v>5.422955952754327E-3</c:v>
                </c:pt>
              </c:numCache>
            </c:numRef>
          </c:yVal>
        </c:ser>
        <c:axId val="33104640"/>
        <c:axId val="33106560"/>
      </c:scatterChart>
      <c:valAx>
        <c:axId val="33104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3</a:t>
                </a:r>
              </a:p>
            </c:rich>
          </c:tx>
        </c:title>
        <c:numFmt formatCode="General" sourceLinked="1"/>
        <c:tickLblPos val="nextTo"/>
        <c:crossAx val="33106560"/>
        <c:crosses val="autoZero"/>
        <c:crossBetween val="midCat"/>
      </c:valAx>
      <c:valAx>
        <c:axId val="3310656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</c:title>
        <c:numFmt formatCode="General" sourceLinked="1"/>
        <c:tickLblPos val="nextTo"/>
        <c:crossAx val="3310464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Rozkład prawdopodobieństwa normalnego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Arkusz5!$F$27:$F$36</c:f>
              <c:numCache>
                <c:formatCode>General</c:formatCode>
                <c:ptCount val="10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55</c:v>
                </c:pt>
                <c:pt idx="6">
                  <c:v>65</c:v>
                </c:pt>
                <c:pt idx="7">
                  <c:v>75</c:v>
                </c:pt>
                <c:pt idx="8">
                  <c:v>85</c:v>
                </c:pt>
                <c:pt idx="9">
                  <c:v>95</c:v>
                </c:pt>
              </c:numCache>
            </c:numRef>
          </c:xVal>
          <c:yVal>
            <c:numRef>
              <c:f>Arkusz5!$G$27:$G$36</c:f>
              <c:numCache>
                <c:formatCode>General</c:formatCode>
                <c:ptCount val="10"/>
                <c:pt idx="0">
                  <c:v>6.0000000000000001E-3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8.0000000000000002E-3</c:v>
                </c:pt>
                <c:pt idx="4">
                  <c:v>8.9999999999999993E-3</c:v>
                </c:pt>
                <c:pt idx="5">
                  <c:v>0.01</c:v>
                </c:pt>
                <c:pt idx="6">
                  <c:v>1.7000000000000001E-2</c:v>
                </c:pt>
                <c:pt idx="7">
                  <c:v>0.02</c:v>
                </c:pt>
                <c:pt idx="8">
                  <c:v>0.03</c:v>
                </c:pt>
                <c:pt idx="9">
                  <c:v>0.04</c:v>
                </c:pt>
              </c:numCache>
            </c:numRef>
          </c:yVal>
        </c:ser>
        <c:axId val="33147520"/>
        <c:axId val="33035008"/>
      </c:scatterChart>
      <c:valAx>
        <c:axId val="33147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Percentyl próbki</a:t>
                </a:r>
              </a:p>
            </c:rich>
          </c:tx>
        </c:title>
        <c:numFmt formatCode="General" sourceLinked="1"/>
        <c:tickLblPos val="nextTo"/>
        <c:crossAx val="33035008"/>
        <c:crosses val="autoZero"/>
        <c:crossBetween val="midCat"/>
      </c:valAx>
      <c:valAx>
        <c:axId val="330350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</c:title>
        <c:numFmt formatCode="General" sourceLinked="1"/>
        <c:tickLblPos val="nextTo"/>
        <c:crossAx val="3314752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1032195975503062"/>
          <c:y val="3.7511665208515607E-2"/>
          <c:w val="0.85893503937007898"/>
          <c:h val="0.77611475648877259"/>
        </c:manualLayout>
      </c:layout>
      <c:scatterChart>
        <c:scatterStyle val="smoothMarker"/>
        <c:ser>
          <c:idx val="0"/>
          <c:order val="0"/>
          <c:spPr>
            <a:ln>
              <a:noFill/>
            </a:ln>
          </c:spPr>
          <c:marker>
            <c:symbol val="circle"/>
            <c:size val="6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'Rys.8.46'!$A$2:$A$11</c:f>
              <c:numCache>
                <c:formatCode>General</c:formatCode>
                <c:ptCount val="10"/>
                <c:pt idx="0">
                  <c:v>5</c:v>
                </c:pt>
                <c:pt idx="1">
                  <c:v>6</c:v>
                </c:pt>
                <c:pt idx="2">
                  <c:v>6.5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xVal>
          <c:yVal>
            <c:numRef>
              <c:f>'Rys.8.46'!$D$2:$D$11</c:f>
              <c:numCache>
                <c:formatCode>General</c:formatCode>
                <c:ptCount val="10"/>
                <c:pt idx="0">
                  <c:v>0.04</c:v>
                </c:pt>
                <c:pt idx="1">
                  <c:v>0.03</c:v>
                </c:pt>
                <c:pt idx="2">
                  <c:v>0.02</c:v>
                </c:pt>
                <c:pt idx="3">
                  <c:v>1.7000000000000001E-2</c:v>
                </c:pt>
                <c:pt idx="4">
                  <c:v>0.01</c:v>
                </c:pt>
                <c:pt idx="5">
                  <c:v>8.9999999999999993E-3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7.0000000000000001E-3</c:v>
                </c:pt>
                <c:pt idx="9">
                  <c:v>6.0000000000000001E-3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'Rys.8.46'!$A$2:$A$11</c:f>
              <c:numCache>
                <c:formatCode>General</c:formatCode>
                <c:ptCount val="10"/>
                <c:pt idx="0">
                  <c:v>5</c:v>
                </c:pt>
                <c:pt idx="1">
                  <c:v>6</c:v>
                </c:pt>
                <c:pt idx="2">
                  <c:v>6.5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xVal>
          <c:yVal>
            <c:numRef>
              <c:f>'Rys.8.46'!$E$2:$E$11</c:f>
              <c:numCache>
                <c:formatCode>General</c:formatCode>
                <c:ptCount val="10"/>
                <c:pt idx="0">
                  <c:v>3.9797020213072423E-2</c:v>
                </c:pt>
                <c:pt idx="1">
                  <c:v>2.7430172105126785E-2</c:v>
                </c:pt>
                <c:pt idx="2">
                  <c:v>2.2602031332645264E-2</c:v>
                </c:pt>
                <c:pt idx="3">
                  <c:v>1.8584481057529585E-2</c:v>
                </c:pt>
                <c:pt idx="4">
                  <c:v>9.2262095762997848E-3</c:v>
                </c:pt>
                <c:pt idx="5">
                  <c:v>7.5984488591268051E-3</c:v>
                </c:pt>
                <c:pt idx="6">
                  <c:v>7.261484635221499E-3</c:v>
                </c:pt>
                <c:pt idx="7">
                  <c:v>7.6577267628137879E-3</c:v>
                </c:pt>
                <c:pt idx="8">
                  <c:v>8.4194695054101154E-3</c:v>
                </c:pt>
                <c:pt idx="9">
                  <c:v>5.422955952754327E-3</c:v>
                </c:pt>
              </c:numCache>
            </c:numRef>
          </c:yVal>
          <c:smooth val="1"/>
        </c:ser>
        <c:axId val="33297920"/>
        <c:axId val="33299840"/>
      </c:scatterChart>
      <c:valAx>
        <c:axId val="33297920"/>
        <c:scaling>
          <c:orientation val="minMax"/>
          <c:max val="18"/>
          <c:min val="4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Głębokość</a:t>
                </a:r>
                <a:r>
                  <a:rPr lang="pl-PL"/>
                  <a:t> [m]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467130358705162"/>
              <c:y val="0.90645815106445027"/>
            </c:manualLayout>
          </c:layout>
        </c:title>
        <c:numFmt formatCode="General" sourceLinked="1"/>
        <c:tickLblPos val="nextTo"/>
        <c:crossAx val="33299840"/>
        <c:crosses val="autoZero"/>
        <c:crossBetween val="midCat"/>
      </c:valAx>
      <c:valAx>
        <c:axId val="3329984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Arsen [mm/l]</a:t>
                </a:r>
              </a:p>
            </c:rich>
          </c:tx>
          <c:layout/>
        </c:title>
        <c:numFmt formatCode="General" sourceLinked="1"/>
        <c:tickLblPos val="nextTo"/>
        <c:crossAx val="33297920"/>
        <c:crosses val="autoZero"/>
        <c:crossBetween val="midCat"/>
        <c:majorUnit val="1.0000000000000004E-2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0</xdr:row>
      <xdr:rowOff>1</xdr:rowOff>
    </xdr:from>
    <xdr:to>
      <xdr:col>15</xdr:col>
      <xdr:colOff>0</xdr:colOff>
      <xdr:row>10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</xdr:colOff>
      <xdr:row>2</xdr:row>
      <xdr:rowOff>0</xdr:rowOff>
    </xdr:from>
    <xdr:to>
      <xdr:col>16</xdr:col>
      <xdr:colOff>0</xdr:colOff>
      <xdr:row>12</xdr:row>
      <xdr:rowOff>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4</xdr:row>
      <xdr:rowOff>1</xdr:rowOff>
    </xdr:from>
    <xdr:to>
      <xdr:col>16</xdr:col>
      <xdr:colOff>670559</xdr:colOff>
      <xdr:row>14</xdr:row>
      <xdr:rowOff>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670559</xdr:colOff>
      <xdr:row>6</xdr:row>
      <xdr:rowOff>0</xdr:rowOff>
    </xdr:from>
    <xdr:to>
      <xdr:col>17</xdr:col>
      <xdr:colOff>670559</xdr:colOff>
      <xdr:row>16</xdr:row>
      <xdr:rowOff>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</xdr:colOff>
      <xdr:row>7</xdr:row>
      <xdr:rowOff>182879</xdr:rowOff>
    </xdr:from>
    <xdr:to>
      <xdr:col>19</xdr:col>
      <xdr:colOff>0</xdr:colOff>
      <xdr:row>17</xdr:row>
      <xdr:rowOff>175259</xdr:rowOff>
    </xdr:to>
    <xdr:graphicFrame macro="">
      <xdr:nvGraphicFramePr>
        <xdr:cNvPr id="6" name="Wykres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</xdr:colOff>
      <xdr:row>9</xdr:row>
      <xdr:rowOff>182879</xdr:rowOff>
    </xdr:from>
    <xdr:to>
      <xdr:col>20</xdr:col>
      <xdr:colOff>0</xdr:colOff>
      <xdr:row>19</xdr:row>
      <xdr:rowOff>182879</xdr:rowOff>
    </xdr:to>
    <xdr:graphicFrame macro="">
      <xdr:nvGraphicFramePr>
        <xdr:cNvPr id="7" name="Wykres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12</xdr:row>
      <xdr:rowOff>1</xdr:rowOff>
    </xdr:from>
    <xdr:to>
      <xdr:col>21</xdr:col>
      <xdr:colOff>0</xdr:colOff>
      <xdr:row>22</xdr:row>
      <xdr:rowOff>0</xdr:rowOff>
    </xdr:to>
    <xdr:graphicFrame macro="">
      <xdr:nvGraphicFramePr>
        <xdr:cNvPr id="8" name="Wykres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5</xdr:row>
      <xdr:rowOff>38100</xdr:rowOff>
    </xdr:from>
    <xdr:to>
      <xdr:col>12</xdr:col>
      <xdr:colOff>243840</xdr:colOff>
      <xdr:row>20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>
      <selection activeCell="C2" sqref="C2"/>
    </sheetView>
  </sheetViews>
  <sheetFormatPr defaultRowHeight="13.8"/>
  <sheetData>
    <row r="1" spans="1:2">
      <c r="A1" s="1" t="s">
        <v>0</v>
      </c>
      <c r="B1" s="1" t="s">
        <v>1</v>
      </c>
    </row>
    <row r="2" spans="1:2">
      <c r="A2" s="1">
        <v>5</v>
      </c>
      <c r="B2" s="1">
        <v>0.04</v>
      </c>
    </row>
    <row r="3" spans="1:2">
      <c r="A3" s="1">
        <v>6</v>
      </c>
      <c r="B3" s="1">
        <v>0.03</v>
      </c>
    </row>
    <row r="4" spans="1:2">
      <c r="A4" s="1">
        <v>6.5</v>
      </c>
      <c r="B4" s="1">
        <v>0.02</v>
      </c>
    </row>
    <row r="5" spans="1:2">
      <c r="A5" s="1">
        <v>7</v>
      </c>
      <c r="B5" s="1">
        <v>1.7000000000000001E-2</v>
      </c>
    </row>
    <row r="6" spans="1:2">
      <c r="A6" s="1">
        <v>9</v>
      </c>
      <c r="B6" s="1">
        <v>0.01</v>
      </c>
    </row>
    <row r="7" spans="1:2">
      <c r="A7" s="1">
        <v>10</v>
      </c>
      <c r="B7" s="1">
        <v>8.9999999999999993E-3</v>
      </c>
    </row>
    <row r="8" spans="1:2">
      <c r="A8" s="1">
        <v>11</v>
      </c>
      <c r="B8" s="1">
        <v>7.0000000000000001E-3</v>
      </c>
    </row>
    <row r="9" spans="1:2">
      <c r="A9" s="1">
        <v>12</v>
      </c>
      <c r="B9" s="1">
        <v>8.0000000000000002E-3</v>
      </c>
    </row>
    <row r="10" spans="1:2">
      <c r="A10" s="1">
        <v>14</v>
      </c>
      <c r="B10" s="1">
        <v>7.0000000000000001E-3</v>
      </c>
    </row>
    <row r="11" spans="1:2">
      <c r="A11" s="1">
        <v>16</v>
      </c>
      <c r="B11" s="1">
        <v>6.0000000000000001E-3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activeCell="C21" sqref="C21"/>
    </sheetView>
  </sheetViews>
  <sheetFormatPr defaultRowHeight="13.8"/>
  <cols>
    <col min="1" max="1" width="22.296875" customWidth="1"/>
    <col min="6" max="6" width="13.19921875" customWidth="1"/>
    <col min="7" max="7" width="15.59765625" customWidth="1"/>
    <col min="8" max="8" width="16.3984375" customWidth="1"/>
    <col min="9" max="9" width="16.19921875" customWidth="1"/>
  </cols>
  <sheetData>
    <row r="1" spans="1:9">
      <c r="A1" t="s">
        <v>4</v>
      </c>
    </row>
    <row r="2" spans="1:9" ht="14.4" thickBot="1"/>
    <row r="3" spans="1:9" ht="14.4">
      <c r="A3" s="5" t="s">
        <v>5</v>
      </c>
      <c r="B3" s="5"/>
    </row>
    <row r="4" spans="1:9">
      <c r="A4" s="2" t="s">
        <v>6</v>
      </c>
      <c r="B4" s="2">
        <v>0.99117517887142292</v>
      </c>
    </row>
    <row r="5" spans="1:9">
      <c r="A5" s="2" t="s">
        <v>7</v>
      </c>
      <c r="B5" s="2">
        <v>0.98242823521079714</v>
      </c>
    </row>
    <row r="6" spans="1:9">
      <c r="A6" s="2" t="s">
        <v>8</v>
      </c>
      <c r="B6" s="2">
        <v>0.97364235281619571</v>
      </c>
    </row>
    <row r="7" spans="1:9">
      <c r="A7" s="2" t="s">
        <v>9</v>
      </c>
      <c r="B7" s="2">
        <v>1.8718466547682426E-3</v>
      </c>
    </row>
    <row r="8" spans="1:9" ht="14.4" thickBot="1">
      <c r="A8" s="3" t="s">
        <v>10</v>
      </c>
      <c r="B8" s="3">
        <v>10</v>
      </c>
    </row>
    <row r="10" spans="1:9" ht="14.4" thickBot="1">
      <c r="A10" t="s">
        <v>11</v>
      </c>
    </row>
    <row r="11" spans="1:9" ht="14.4">
      <c r="A11" s="4"/>
      <c r="B11" s="4" t="s">
        <v>16</v>
      </c>
      <c r="C11" s="4" t="s">
        <v>17</v>
      </c>
      <c r="D11" s="4" t="s">
        <v>18</v>
      </c>
      <c r="E11" s="4" t="s">
        <v>19</v>
      </c>
      <c r="F11" s="4" t="s">
        <v>20</v>
      </c>
    </row>
    <row r="12" spans="1:9">
      <c r="A12" s="2" t="s">
        <v>12</v>
      </c>
      <c r="B12" s="2">
        <v>3</v>
      </c>
      <c r="C12" s="2">
        <v>1.1753771406061977E-3</v>
      </c>
      <c r="D12" s="2">
        <v>3.9179238020206592E-4</v>
      </c>
      <c r="E12" s="2">
        <v>111.81896036014059</v>
      </c>
      <c r="F12" s="2">
        <v>1.1789972478271757E-5</v>
      </c>
    </row>
    <row r="13" spans="1:9">
      <c r="A13" s="2" t="s">
        <v>13</v>
      </c>
      <c r="B13" s="2">
        <v>6</v>
      </c>
      <c r="C13" s="2">
        <v>2.1022859393802361E-5</v>
      </c>
      <c r="D13" s="2">
        <v>3.50380989896706E-6</v>
      </c>
      <c r="E13" s="2"/>
      <c r="F13" s="2"/>
    </row>
    <row r="14" spans="1:9" ht="14.4" thickBot="1">
      <c r="A14" s="3" t="s">
        <v>14</v>
      </c>
      <c r="B14" s="3">
        <v>9</v>
      </c>
      <c r="C14" s="3">
        <v>1.1964E-3</v>
      </c>
      <c r="D14" s="3"/>
      <c r="E14" s="3"/>
      <c r="F14" s="3"/>
    </row>
    <row r="15" spans="1:9" ht="14.4" thickBot="1"/>
    <row r="16" spans="1:9" ht="14.4">
      <c r="A16" s="6"/>
      <c r="B16" s="6" t="s">
        <v>21</v>
      </c>
      <c r="C16" s="6" t="s">
        <v>9</v>
      </c>
      <c r="D16" s="6" t="s">
        <v>22</v>
      </c>
      <c r="E16" s="6" t="s">
        <v>23</v>
      </c>
      <c r="F16" s="4" t="s">
        <v>24</v>
      </c>
      <c r="G16" s="4" t="s">
        <v>25</v>
      </c>
      <c r="H16" s="4" t="s">
        <v>26</v>
      </c>
      <c r="I16" s="4" t="s">
        <v>27</v>
      </c>
    </row>
    <row r="17" spans="1:9">
      <c r="A17" s="7" t="s">
        <v>15</v>
      </c>
      <c r="B17" s="14">
        <v>0.17396427161998362</v>
      </c>
      <c r="C17" s="9">
        <v>1.9348011651090562E-2</v>
      </c>
      <c r="D17" s="9">
        <v>8.9913255561936793</v>
      </c>
      <c r="E17" s="9">
        <v>1.0584524114894471E-4</v>
      </c>
      <c r="F17" s="2">
        <v>0.12662139270601258</v>
      </c>
      <c r="G17" s="2">
        <v>0.22130715053395467</v>
      </c>
      <c r="H17" s="2">
        <v>0.12662139270601258</v>
      </c>
      <c r="I17" s="2">
        <v>0.22130715053395467</v>
      </c>
    </row>
    <row r="18" spans="1:9">
      <c r="A18" s="7" t="s">
        <v>28</v>
      </c>
      <c r="B18" s="14">
        <v>-4.1676902801430327E-2</v>
      </c>
      <c r="C18" s="9">
        <v>6.2662851581986884E-3</v>
      </c>
      <c r="D18" s="9">
        <v>-6.6509745007217012</v>
      </c>
      <c r="E18" s="9">
        <v>5.5815467887662304E-4</v>
      </c>
      <c r="F18" s="2">
        <v>-5.7009950188151991E-2</v>
      </c>
      <c r="G18" s="2">
        <v>-2.6343855414708663E-2</v>
      </c>
      <c r="H18" s="2">
        <v>-5.7009950188151991E-2</v>
      </c>
      <c r="I18" s="2">
        <v>-2.6343855414708663E-2</v>
      </c>
    </row>
    <row r="19" spans="1:9">
      <c r="A19" s="7" t="s">
        <v>29</v>
      </c>
      <c r="B19" s="14">
        <v>3.43334895548477E-3</v>
      </c>
      <c r="C19" s="9">
        <v>6.2914689967337575E-4</v>
      </c>
      <c r="D19" s="9">
        <v>5.4571499235984593</v>
      </c>
      <c r="E19" s="9">
        <v>1.5767788311262683E-3</v>
      </c>
      <c r="F19" s="2">
        <v>1.8938819535275926E-3</v>
      </c>
      <c r="G19" s="2">
        <v>4.9728159574419471E-3</v>
      </c>
      <c r="H19" s="2">
        <v>1.8938819535275926E-3</v>
      </c>
      <c r="I19" s="2">
        <v>4.9728159574419471E-3</v>
      </c>
    </row>
    <row r="20" spans="1:9" ht="14.4" thickBot="1">
      <c r="A20" s="10" t="s">
        <v>30</v>
      </c>
      <c r="B20" s="15">
        <v>-9.2931690295030564E-5</v>
      </c>
      <c r="C20" s="12">
        <v>1.9812486860085944E-5</v>
      </c>
      <c r="D20" s="12">
        <v>-4.6905616115385245</v>
      </c>
      <c r="E20" s="12">
        <v>3.3588830126599668E-3</v>
      </c>
      <c r="F20" s="3">
        <v>-1.4141109910026671E-4</v>
      </c>
      <c r="G20" s="3">
        <v>-4.4452281489794412E-5</v>
      </c>
      <c r="H20" s="3">
        <v>-1.4141109910026671E-4</v>
      </c>
      <c r="I20" s="3">
        <v>-4.4452281489794412E-5</v>
      </c>
    </row>
    <row r="24" spans="1:9">
      <c r="A24" t="s">
        <v>31</v>
      </c>
      <c r="F24" t="s">
        <v>36</v>
      </c>
    </row>
    <row r="25" spans="1:9" ht="14.4" thickBot="1"/>
    <row r="26" spans="1:9" ht="14.4">
      <c r="A26" s="4" t="s">
        <v>32</v>
      </c>
      <c r="B26" s="4" t="s">
        <v>33</v>
      </c>
      <c r="C26" s="4" t="s">
        <v>34</v>
      </c>
      <c r="D26" s="4" t="s">
        <v>35</v>
      </c>
      <c r="F26" s="4" t="s">
        <v>37</v>
      </c>
      <c r="G26" s="4" t="s">
        <v>38</v>
      </c>
    </row>
    <row r="27" spans="1:9">
      <c r="A27" s="2">
        <v>1</v>
      </c>
      <c r="B27" s="2">
        <v>3.9797020213072423E-2</v>
      </c>
      <c r="C27" s="2">
        <v>2.0297978692757762E-4</v>
      </c>
      <c r="D27" s="2">
        <v>0.13280919801974281</v>
      </c>
      <c r="F27" s="2">
        <v>5</v>
      </c>
      <c r="G27" s="2">
        <v>6.0000000000000001E-3</v>
      </c>
    </row>
    <row r="28" spans="1:9">
      <c r="A28" s="2">
        <v>2</v>
      </c>
      <c r="B28" s="2">
        <v>2.7430172105126785E-2</v>
      </c>
      <c r="C28" s="2">
        <v>2.5698278948732139E-3</v>
      </c>
      <c r="D28" s="2">
        <v>1.6814323580339989</v>
      </c>
      <c r="F28" s="2">
        <v>15</v>
      </c>
      <c r="G28" s="2">
        <v>7.0000000000000001E-3</v>
      </c>
    </row>
    <row r="29" spans="1:9">
      <c r="A29" s="2">
        <v>3</v>
      </c>
      <c r="B29" s="2">
        <v>2.2602031332645264E-2</v>
      </c>
      <c r="C29" s="2">
        <v>-2.6020313326452632E-3</v>
      </c>
      <c r="D29" s="2">
        <v>-1.70250299175927</v>
      </c>
      <c r="F29" s="2">
        <v>25</v>
      </c>
      <c r="G29" s="2">
        <v>7.0000000000000001E-3</v>
      </c>
    </row>
    <row r="30" spans="1:9">
      <c r="A30" s="2">
        <v>4</v>
      </c>
      <c r="B30" s="2">
        <v>1.8584481057529585E-2</v>
      </c>
      <c r="C30" s="2">
        <v>-1.584481057529584E-3</v>
      </c>
      <c r="D30" s="2">
        <v>-1.0367222358108983</v>
      </c>
      <c r="F30" s="2">
        <v>35</v>
      </c>
      <c r="G30" s="2">
        <v>8.0000000000000002E-3</v>
      </c>
    </row>
    <row r="31" spans="1:9">
      <c r="A31" s="2">
        <v>5</v>
      </c>
      <c r="B31" s="2">
        <v>9.2262095762997848E-3</v>
      </c>
      <c r="C31" s="2">
        <v>7.7379042370021543E-4</v>
      </c>
      <c r="D31" s="2">
        <v>0.50628925747985576</v>
      </c>
      <c r="F31" s="2">
        <v>45</v>
      </c>
      <c r="G31" s="2">
        <v>8.9999999999999993E-3</v>
      </c>
    </row>
    <row r="32" spans="1:9">
      <c r="A32" s="2">
        <v>6</v>
      </c>
      <c r="B32" s="2">
        <v>7.5984488591268051E-3</v>
      </c>
      <c r="C32" s="2">
        <v>1.4015511408731942E-3</v>
      </c>
      <c r="D32" s="2">
        <v>0.917031620835419</v>
      </c>
      <c r="F32" s="2">
        <v>55</v>
      </c>
      <c r="G32" s="2">
        <v>0.01</v>
      </c>
    </row>
    <row r="33" spans="1:7">
      <c r="A33" s="2">
        <v>7</v>
      </c>
      <c r="B33" s="2">
        <v>7.261484635221499E-3</v>
      </c>
      <c r="C33" s="2">
        <v>-2.6148463522149886E-4</v>
      </c>
      <c r="D33" s="2">
        <v>-0.17108878289759422</v>
      </c>
      <c r="F33" s="2">
        <v>65</v>
      </c>
      <c r="G33" s="2">
        <v>1.7000000000000001E-2</v>
      </c>
    </row>
    <row r="34" spans="1:7">
      <c r="A34" s="2">
        <v>8</v>
      </c>
      <c r="B34" s="2">
        <v>7.6577267628137879E-3</v>
      </c>
      <c r="C34" s="2">
        <v>3.4227323718621222E-4</v>
      </c>
      <c r="D34" s="2">
        <v>0.22394857548323741</v>
      </c>
      <c r="F34" s="2">
        <v>75</v>
      </c>
      <c r="G34" s="2">
        <v>0.02</v>
      </c>
    </row>
    <row r="35" spans="1:7">
      <c r="A35" s="2">
        <v>9</v>
      </c>
      <c r="B35" s="2">
        <v>8.4194695054101154E-3</v>
      </c>
      <c r="C35" s="2">
        <v>-1.4194695054101153E-3</v>
      </c>
      <c r="D35" s="2">
        <v>-0.92875556468221676</v>
      </c>
      <c r="F35" s="2">
        <v>85</v>
      </c>
      <c r="G35" s="2">
        <v>0.03</v>
      </c>
    </row>
    <row r="36" spans="1:7" ht="14.4" thickBot="1">
      <c r="A36" s="3">
        <v>10</v>
      </c>
      <c r="B36" s="3">
        <v>5.422955952754327E-3</v>
      </c>
      <c r="C36" s="3">
        <v>5.7704404724567317E-4</v>
      </c>
      <c r="D36" s="3">
        <v>0.37755856529748022</v>
      </c>
      <c r="F36" s="3">
        <v>95</v>
      </c>
      <c r="G36" s="3">
        <v>0.04</v>
      </c>
    </row>
  </sheetData>
  <sortState ref="G27:G36">
    <sortCondition ref="G27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1"/>
  <sheetViews>
    <sheetView workbookViewId="0">
      <selection activeCell="O6" sqref="O6"/>
    </sheetView>
  </sheetViews>
  <sheetFormatPr defaultRowHeight="13.8"/>
  <sheetData>
    <row r="1" spans="1:7">
      <c r="A1" s="1" t="s">
        <v>0</v>
      </c>
      <c r="B1" t="s">
        <v>2</v>
      </c>
      <c r="C1" t="s">
        <v>3</v>
      </c>
      <c r="D1" s="1" t="s">
        <v>1</v>
      </c>
      <c r="G1" s="8">
        <v>0.17396427161998362</v>
      </c>
    </row>
    <row r="2" spans="1:7">
      <c r="A2" s="1">
        <v>5</v>
      </c>
      <c r="B2">
        <f t="shared" ref="B2:B11" si="0">A2^2</f>
        <v>25</v>
      </c>
      <c r="C2">
        <f t="shared" ref="C2:C11" si="1">A2^3</f>
        <v>125</v>
      </c>
      <c r="D2" s="1">
        <v>0.04</v>
      </c>
      <c r="E2" s="13">
        <f>$G$1+$G$2*A2+$G$3*B2+ $G$4*C2</f>
        <v>3.9797020213072423E-2</v>
      </c>
      <c r="G2" s="8">
        <v>-4.1676902801430327E-2</v>
      </c>
    </row>
    <row r="3" spans="1:7">
      <c r="A3" s="1">
        <v>6</v>
      </c>
      <c r="B3">
        <f t="shared" si="0"/>
        <v>36</v>
      </c>
      <c r="C3">
        <f t="shared" si="1"/>
        <v>216</v>
      </c>
      <c r="D3" s="1">
        <v>0.03</v>
      </c>
      <c r="E3" s="13">
        <f t="shared" ref="E3:E11" si="2">$G$1+$G$2*A3+$G$3*B3+ $G$4*C3</f>
        <v>2.7430172105126785E-2</v>
      </c>
      <c r="G3" s="8">
        <v>3.43334895548477E-3</v>
      </c>
    </row>
    <row r="4" spans="1:7" ht="14.4" thickBot="1">
      <c r="A4" s="1">
        <v>6.5</v>
      </c>
      <c r="B4">
        <f t="shared" si="0"/>
        <v>42.25</v>
      </c>
      <c r="C4">
        <f t="shared" si="1"/>
        <v>274.625</v>
      </c>
      <c r="D4" s="1">
        <v>0.02</v>
      </c>
      <c r="E4" s="13">
        <f t="shared" si="2"/>
        <v>2.2602031332645264E-2</v>
      </c>
      <c r="G4" s="11">
        <v>-9.2931690295030564E-5</v>
      </c>
    </row>
    <row r="5" spans="1:7">
      <c r="A5" s="1">
        <v>7</v>
      </c>
      <c r="B5">
        <f t="shared" si="0"/>
        <v>49</v>
      </c>
      <c r="C5">
        <f t="shared" si="1"/>
        <v>343</v>
      </c>
      <c r="D5" s="1">
        <v>1.7000000000000001E-2</v>
      </c>
      <c r="E5" s="13">
        <f t="shared" si="2"/>
        <v>1.8584481057529585E-2</v>
      </c>
    </row>
    <row r="6" spans="1:7">
      <c r="A6" s="1">
        <v>9</v>
      </c>
      <c r="B6">
        <f t="shared" si="0"/>
        <v>81</v>
      </c>
      <c r="C6">
        <f t="shared" si="1"/>
        <v>729</v>
      </c>
      <c r="D6" s="1">
        <v>0.01</v>
      </c>
      <c r="E6" s="13">
        <f t="shared" si="2"/>
        <v>9.2262095762997848E-3</v>
      </c>
    </row>
    <row r="7" spans="1:7">
      <c r="A7" s="1">
        <v>10</v>
      </c>
      <c r="B7">
        <f t="shared" si="0"/>
        <v>100</v>
      </c>
      <c r="C7">
        <f t="shared" si="1"/>
        <v>1000</v>
      </c>
      <c r="D7" s="1">
        <v>8.9999999999999993E-3</v>
      </c>
      <c r="E7" s="13">
        <f t="shared" si="2"/>
        <v>7.5984488591268051E-3</v>
      </c>
    </row>
    <row r="8" spans="1:7">
      <c r="A8" s="1">
        <v>11</v>
      </c>
      <c r="B8">
        <f t="shared" si="0"/>
        <v>121</v>
      </c>
      <c r="C8">
        <f t="shared" si="1"/>
        <v>1331</v>
      </c>
      <c r="D8" s="1">
        <v>7.0000000000000001E-3</v>
      </c>
      <c r="E8" s="13">
        <f t="shared" si="2"/>
        <v>7.261484635221499E-3</v>
      </c>
    </row>
    <row r="9" spans="1:7">
      <c r="A9" s="1">
        <v>12</v>
      </c>
      <c r="B9">
        <f t="shared" si="0"/>
        <v>144</v>
      </c>
      <c r="C9">
        <f t="shared" si="1"/>
        <v>1728</v>
      </c>
      <c r="D9" s="1">
        <v>8.0000000000000002E-3</v>
      </c>
      <c r="E9" s="13">
        <f t="shared" si="2"/>
        <v>7.6577267628137879E-3</v>
      </c>
    </row>
    <row r="10" spans="1:7">
      <c r="A10" s="1">
        <v>14</v>
      </c>
      <c r="B10">
        <f t="shared" si="0"/>
        <v>196</v>
      </c>
      <c r="C10">
        <f t="shared" si="1"/>
        <v>2744</v>
      </c>
      <c r="D10" s="1">
        <v>7.0000000000000001E-3</v>
      </c>
      <c r="E10" s="13">
        <f t="shared" si="2"/>
        <v>8.4194695054101154E-3</v>
      </c>
    </row>
    <row r="11" spans="1:7">
      <c r="A11" s="1">
        <v>16</v>
      </c>
      <c r="B11">
        <f t="shared" si="0"/>
        <v>256</v>
      </c>
      <c r="C11">
        <f t="shared" si="1"/>
        <v>4096</v>
      </c>
      <c r="D11" s="1">
        <v>6.0000000000000001E-3</v>
      </c>
      <c r="E11" s="13">
        <f t="shared" si="2"/>
        <v>5.422955952754327E-3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Dane</vt:lpstr>
      <vt:lpstr>Arkusz5</vt:lpstr>
      <vt:lpstr>Rys.8.46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2017-09-14T11:19:41Z</dcterms:created>
  <dcterms:modified xsi:type="dcterms:W3CDTF">2017-09-21T15:31:38Z</dcterms:modified>
</cp:coreProperties>
</file>