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575" yWindow="0" windowWidth="12795" windowHeight="4125" tabRatio="521"/>
  </bookViews>
  <sheets>
    <sheet name="FV" sheetId="1" r:id="rId1"/>
    <sheet name="PV" sheetId="2" r:id="rId2"/>
    <sheet name="PMT" sheetId="3" r:id="rId3"/>
    <sheet name="PPMT i IPMT" sheetId="5" r:id="rId4"/>
    <sheet name="CUMPRINC i CUMIPMT" sheetId="4" r:id="rId5"/>
    <sheet name="RATE" sheetId="7" r:id="rId6"/>
    <sheet name="NPER" sheetId="6" r:id="rId7"/>
    <sheet name="IRR" sheetId="9" r:id="rId8"/>
    <sheet name="NPV" sheetId="8" r:id="rId9"/>
    <sheet name="SLN" sheetId="10" r:id="rId10"/>
    <sheet name="DB" sheetId="11" r:id="rId11"/>
    <sheet name="DDB" sheetId="12" r:id="rId12"/>
    <sheet name="SYD" sheetId="13" r:id="rId13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4" l="1"/>
  <c r="F2" i="4"/>
  <c r="E3" i="4"/>
  <c r="F3" i="4"/>
  <c r="E4" i="4"/>
  <c r="F4" i="4"/>
  <c r="E5" i="4"/>
  <c r="F5" i="4"/>
  <c r="E6" i="4"/>
  <c r="F6" i="4"/>
  <c r="E7" i="4"/>
  <c r="F7" i="4"/>
  <c r="D12" i="5" l="1"/>
  <c r="B5" i="5"/>
  <c r="G7" i="4"/>
  <c r="G6" i="4"/>
  <c r="G5" i="4"/>
  <c r="B5" i="4"/>
  <c r="G2" i="5" l="1"/>
  <c r="G2" i="4"/>
  <c r="G3" i="4"/>
  <c r="G4" i="4"/>
</calcChain>
</file>

<file path=xl/sharedStrings.xml><?xml version="1.0" encoding="utf-8"?>
<sst xmlns="http://schemas.openxmlformats.org/spreadsheetml/2006/main" count="86" uniqueCount="48">
  <si>
    <t>1 - 5</t>
  </si>
  <si>
    <t>Loan Term Analysis</t>
  </si>
  <si>
    <t>Przyszła wartość inwestycji</t>
  </si>
  <si>
    <t>Oprocentowanie (roczne)</t>
  </si>
  <si>
    <t>Czas spłaty (w latach)</t>
  </si>
  <si>
    <t>Przyszła wartość</t>
  </si>
  <si>
    <t>Typ wpłat</t>
  </si>
  <si>
    <t>Wpłata na okres</t>
  </si>
  <si>
    <t>Pierwsza wpłata</t>
  </si>
  <si>
    <t>Obliczanie wpływu inflacji</t>
  </si>
  <si>
    <t>Stopa inflacji</t>
  </si>
  <si>
    <t>Liczba lat od dziś</t>
  </si>
  <si>
    <t>Wartość w dzisiejszych złotych</t>
  </si>
  <si>
    <t>Analiza kredytu</t>
  </si>
  <si>
    <t>Kapitał</t>
  </si>
  <si>
    <t>Miesięczne raty</t>
  </si>
  <si>
    <t>Cena komputerów</t>
  </si>
  <si>
    <t>Wartość końcowa</t>
  </si>
  <si>
    <t>Czas użytkowania</t>
  </si>
  <si>
    <t>Rok</t>
  </si>
  <si>
    <t>Amortyzacja</t>
  </si>
  <si>
    <t>Obliczanie amortyzacji zakupu komputerów metodą sumy cyfr rocznych</t>
  </si>
  <si>
    <t xml:space="preserve">Rok </t>
  </si>
  <si>
    <t>Obliczanie amortyzacji zakupu komputerów metodą DDB</t>
  </si>
  <si>
    <t>Amortyzacja (rocznie)</t>
  </si>
  <si>
    <t>Obliczanie amortyzacji zakupu komputerów metodą liniową</t>
  </si>
  <si>
    <t>Obliczanie amortyzacji zakupu komputerów metodą równomiernie malejącego salda</t>
  </si>
  <si>
    <t>PRZEPŁYWY</t>
  </si>
  <si>
    <t>Rata dyskontowa</t>
  </si>
  <si>
    <t>DYSKONTO</t>
  </si>
  <si>
    <t>Przepływy netto</t>
  </si>
  <si>
    <t>Wartość bieżąca netto</t>
  </si>
  <si>
    <t>PRZEPŁYW</t>
  </si>
  <si>
    <t>Wewnętrzna stopa zwrotu</t>
  </si>
  <si>
    <t>Wpłaty (miesięcznie)</t>
  </si>
  <si>
    <t>Jednorazowa spłata końcowa</t>
  </si>
  <si>
    <t>Typ</t>
  </si>
  <si>
    <t>Czas (w miesiącach)</t>
  </si>
  <si>
    <t>Czas (w latach)</t>
  </si>
  <si>
    <t>Spłaty (miesięcznie)</t>
  </si>
  <si>
    <t>Przewidywanie</t>
  </si>
  <si>
    <t>Raty miesięczne</t>
  </si>
  <si>
    <t>Kapitał w sumie</t>
  </si>
  <si>
    <t>Odsetki w sumie</t>
  </si>
  <si>
    <t>Razem</t>
  </si>
  <si>
    <t>Okres</t>
  </si>
  <si>
    <t>Odsetki</t>
  </si>
  <si>
    <t>W sumie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</si>
</sst>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_);[Red]\(&quot;$&quot;#,##0\)"/>
    <numFmt numFmtId="165" formatCode="&quot;$&quot;#,##0.00_);[Red]\(&quot;$&quot;#,##0.00\)"/>
    <numFmt numFmtId="166" formatCode="_(* #,##0.00_);_(* \(#,##0.00\);_(* &quot;-&quot;??_);_(@_)"/>
    <numFmt numFmtId="167" formatCode="0.0%"/>
    <numFmt numFmtId="169" formatCode="0.0"/>
    <numFmt numFmtId="170" formatCode="_-* #,##0.00\ [$zł-415]_-;\-* #,##0.00\ [$zł-415]_-;_-* &quot;-&quot;??\ [$zł-415]_-;_-@_-"/>
  </numFmts>
  <fonts count="15" x14ac:knownFonts="1">
    <font>
      <sz val="10"/>
      <name val="Arial"/>
      <family val="2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2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166" fontId="8" fillId="0" borderId="0" applyFont="0" applyFill="0" applyBorder="0" applyAlignment="0" applyProtection="0"/>
    <xf numFmtId="0" fontId="9" fillId="0" borderId="1" applyNumberFormat="0" applyFill="0" applyAlignment="0" applyProtection="0"/>
  </cellStyleXfs>
  <cellXfs count="46">
    <xf numFmtId="0" fontId="0" fillId="0" borderId="0" xfId="0"/>
    <xf numFmtId="0" fontId="2" fillId="0" borderId="0" xfId="1"/>
    <xf numFmtId="0" fontId="3" fillId="0" borderId="0" xfId="0" applyFont="1" applyAlignment="1">
      <alignment horizontal="right"/>
    </xf>
    <xf numFmtId="167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right"/>
    </xf>
    <xf numFmtId="165" fontId="3" fillId="0" borderId="0" xfId="0" applyNumberFormat="1" applyFont="1"/>
    <xf numFmtId="0" fontId="6" fillId="0" borderId="0" xfId="0" applyFont="1"/>
    <xf numFmtId="0" fontId="1" fillId="0" borderId="0" xfId="2" applyFont="1"/>
    <xf numFmtId="0" fontId="7" fillId="0" borderId="0" xfId="2" applyFont="1"/>
    <xf numFmtId="164" fontId="1" fillId="0" borderId="0" xfId="2" applyNumberFormat="1" applyFont="1"/>
    <xf numFmtId="9" fontId="1" fillId="0" borderId="0" xfId="2" applyNumberFormat="1" applyFont="1"/>
    <xf numFmtId="10" fontId="3" fillId="0" borderId="0" xfId="0" applyNumberFormat="1" applyFont="1"/>
    <xf numFmtId="0" fontId="2" fillId="0" borderId="0" xfId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" fontId="3" fillId="0" borderId="4" xfId="0" quotePrefix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10" fontId="11" fillId="0" borderId="0" xfId="0" applyNumberFormat="1" applyFont="1"/>
    <xf numFmtId="0" fontId="11" fillId="0" borderId="0" xfId="3" applyNumberFormat="1" applyFont="1"/>
    <xf numFmtId="169" fontId="11" fillId="0" borderId="0" xfId="3" applyNumberFormat="1" applyFont="1"/>
    <xf numFmtId="165" fontId="11" fillId="0" borderId="0" xfId="0" applyNumberFormat="1" applyFont="1"/>
    <xf numFmtId="0" fontId="3" fillId="0" borderId="0" xfId="0" applyNumberFormat="1" applyFont="1"/>
    <xf numFmtId="0" fontId="3" fillId="0" borderId="0" xfId="3" applyNumberFormat="1" applyFont="1"/>
    <xf numFmtId="9" fontId="3" fillId="0" borderId="0" xfId="3" applyNumberFormat="1" applyFont="1"/>
    <xf numFmtId="167" fontId="3" fillId="0" borderId="0" xfId="3" applyNumberFormat="1" applyFont="1"/>
    <xf numFmtId="0" fontId="4" fillId="0" borderId="0" xfId="0" applyFont="1"/>
    <xf numFmtId="0" fontId="4" fillId="0" borderId="0" xfId="0" applyFont="1" applyAlignment="1">
      <alignment horizontal="left"/>
    </xf>
    <xf numFmtId="9" fontId="3" fillId="0" borderId="0" xfId="0" applyNumberFormat="1" applyFont="1"/>
    <xf numFmtId="0" fontId="13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14" fillId="0" borderId="0" xfId="1" applyFont="1"/>
    <xf numFmtId="0" fontId="9" fillId="0" borderId="1" xfId="4"/>
    <xf numFmtId="0" fontId="2" fillId="0" borderId="0" xfId="1" applyAlignment="1"/>
    <xf numFmtId="170" fontId="3" fillId="0" borderId="0" xfId="0" applyNumberFormat="1" applyFont="1"/>
    <xf numFmtId="170" fontId="4" fillId="0" borderId="0" xfId="0" applyNumberFormat="1" applyFont="1"/>
    <xf numFmtId="170" fontId="1" fillId="0" borderId="0" xfId="2" applyNumberFormat="1" applyFont="1"/>
    <xf numFmtId="170" fontId="11" fillId="0" borderId="0" xfId="0" applyNumberFormat="1" applyFont="1"/>
  </cellXfs>
  <cellStyles count="5">
    <cellStyle name="Dziesiętny" xfId="3" builtinId="3"/>
    <cellStyle name="Nagłówek 2" xfId="4" builtinId="17"/>
    <cellStyle name="Normal 2" xfId="2"/>
    <cellStyle name="Normalny" xfId="0" builtinId="0"/>
    <cellStyle name="Tytuł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7" sqref="B7"/>
    </sheetView>
  </sheetViews>
  <sheetFormatPr defaultRowHeight="18" x14ac:dyDescent="0.25"/>
  <cols>
    <col min="1" max="1" width="38.85546875" style="8" bestFit="1" customWidth="1"/>
    <col min="2" max="2" width="15.42578125" style="8" bestFit="1" customWidth="1"/>
    <col min="3" max="16384" width="9.140625" style="8"/>
  </cols>
  <sheetData>
    <row r="1" spans="1:2" ht="23.25" x14ac:dyDescent="0.35">
      <c r="A1" s="1" t="s">
        <v>2</v>
      </c>
    </row>
    <row r="2" spans="1:2" ht="18.75" x14ac:dyDescent="0.3">
      <c r="A2" s="2" t="s">
        <v>3</v>
      </c>
      <c r="B2" s="3">
        <v>0.05</v>
      </c>
    </row>
    <row r="3" spans="1:2" ht="18.75" x14ac:dyDescent="0.3">
      <c r="A3" s="2" t="s">
        <v>4</v>
      </c>
      <c r="B3" s="4">
        <v>10</v>
      </c>
    </row>
    <row r="4" spans="1:2" ht="18.75" x14ac:dyDescent="0.3">
      <c r="A4" s="2" t="s">
        <v>7</v>
      </c>
      <c r="B4" s="42">
        <v>-100</v>
      </c>
    </row>
    <row r="5" spans="1:2" ht="18.75" x14ac:dyDescent="0.3">
      <c r="A5" s="2" t="s">
        <v>8</v>
      </c>
      <c r="B5" s="42">
        <v>-1000</v>
      </c>
    </row>
    <row r="6" spans="1:2" ht="18.75" x14ac:dyDescent="0.3">
      <c r="A6" s="2" t="s">
        <v>6</v>
      </c>
      <c r="B6" s="4">
        <v>0</v>
      </c>
    </row>
    <row r="7" spans="1:2" ht="18.75" x14ac:dyDescent="0.3">
      <c r="A7" s="6" t="s">
        <v>5</v>
      </c>
      <c r="B7" s="43"/>
    </row>
    <row r="8" spans="1:2" ht="18.75" x14ac:dyDescent="0.3">
      <c r="A8" s="4"/>
      <c r="B8" s="7"/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5"/>
  <sheetViews>
    <sheetView workbookViewId="0"/>
  </sheetViews>
  <sheetFormatPr defaultRowHeight="18.75" x14ac:dyDescent="0.3"/>
  <cols>
    <col min="1" max="1" width="33" style="4" customWidth="1"/>
    <col min="2" max="2" width="15.42578125" style="4" bestFit="1" customWidth="1"/>
    <col min="3" max="16384" width="9.140625" style="4"/>
  </cols>
  <sheetData>
    <row r="1" spans="1:2" ht="23.25" x14ac:dyDescent="0.35">
      <c r="A1" s="39" t="s">
        <v>25</v>
      </c>
    </row>
    <row r="2" spans="1:2" x14ac:dyDescent="0.3">
      <c r="A2" s="6" t="s">
        <v>16</v>
      </c>
      <c r="B2" s="42">
        <v>8500</v>
      </c>
    </row>
    <row r="3" spans="1:2" x14ac:dyDescent="0.3">
      <c r="A3" s="6" t="s">
        <v>17</v>
      </c>
      <c r="B3" s="42">
        <v>500</v>
      </c>
    </row>
    <row r="4" spans="1:2" x14ac:dyDescent="0.3">
      <c r="A4" s="6" t="s">
        <v>18</v>
      </c>
      <c r="B4" s="4">
        <v>4</v>
      </c>
    </row>
    <row r="5" spans="1:2" x14ac:dyDescent="0.3">
      <c r="A5" s="6" t="s">
        <v>24</v>
      </c>
      <c r="B5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6"/>
  <sheetViews>
    <sheetView workbookViewId="0">
      <selection activeCell="E8" sqref="E8"/>
    </sheetView>
  </sheetViews>
  <sheetFormatPr defaultRowHeight="18.75" x14ac:dyDescent="0.3"/>
  <cols>
    <col min="1" max="1" width="33" style="4" customWidth="1"/>
    <col min="2" max="2" width="15.4257812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39" t="s">
        <v>26</v>
      </c>
    </row>
    <row r="2" spans="1:5" ht="19.5" thickBot="1" x14ac:dyDescent="0.35">
      <c r="A2" s="6" t="s">
        <v>16</v>
      </c>
      <c r="B2" s="42">
        <v>8500</v>
      </c>
      <c r="D2" s="40" t="s">
        <v>19</v>
      </c>
      <c r="E2" s="40" t="s">
        <v>20</v>
      </c>
    </row>
    <row r="3" spans="1:5" ht="19.5" thickTop="1" x14ac:dyDescent="0.3">
      <c r="A3" s="6" t="s">
        <v>17</v>
      </c>
      <c r="B3" s="42">
        <v>500</v>
      </c>
      <c r="D3" s="4">
        <v>1</v>
      </c>
      <c r="E3" s="7"/>
    </row>
    <row r="4" spans="1:5" x14ac:dyDescent="0.3">
      <c r="A4" s="6" t="s">
        <v>18</v>
      </c>
      <c r="B4" s="4">
        <v>4</v>
      </c>
      <c r="D4" s="4">
        <v>2</v>
      </c>
    </row>
    <row r="5" spans="1:5" x14ac:dyDescent="0.3">
      <c r="A5" s="6"/>
      <c r="B5" s="5"/>
      <c r="D5" s="4">
        <v>3</v>
      </c>
    </row>
    <row r="6" spans="1:5" x14ac:dyDescent="0.3">
      <c r="D6" s="4">
        <v>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6"/>
  <sheetViews>
    <sheetView workbookViewId="0">
      <selection activeCell="A2" sqref="A2:A4"/>
    </sheetView>
  </sheetViews>
  <sheetFormatPr defaultRowHeight="18.75" x14ac:dyDescent="0.3"/>
  <cols>
    <col min="1" max="1" width="33" style="4" customWidth="1"/>
    <col min="2" max="2" width="15.4257812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39" t="s">
        <v>23</v>
      </c>
    </row>
    <row r="2" spans="1:5" ht="19.5" thickBot="1" x14ac:dyDescent="0.35">
      <c r="A2" s="6" t="s">
        <v>16</v>
      </c>
      <c r="B2" s="42">
        <v>8500</v>
      </c>
      <c r="D2" s="40" t="s">
        <v>22</v>
      </c>
      <c r="E2" s="40" t="s">
        <v>20</v>
      </c>
    </row>
    <row r="3" spans="1:5" ht="19.5" thickTop="1" x14ac:dyDescent="0.3">
      <c r="A3" s="6" t="s">
        <v>17</v>
      </c>
      <c r="B3" s="42">
        <v>500</v>
      </c>
      <c r="D3" s="4">
        <v>1</v>
      </c>
      <c r="E3" s="42"/>
    </row>
    <row r="4" spans="1:5" x14ac:dyDescent="0.3">
      <c r="A4" s="6" t="s">
        <v>18</v>
      </c>
      <c r="B4" s="4">
        <v>4</v>
      </c>
      <c r="D4" s="4">
        <v>2</v>
      </c>
      <c r="E4" s="42"/>
    </row>
    <row r="5" spans="1:5" x14ac:dyDescent="0.3">
      <c r="A5" s="6"/>
      <c r="B5" s="5"/>
      <c r="D5" s="4">
        <v>3</v>
      </c>
      <c r="E5" s="42"/>
    </row>
    <row r="6" spans="1:5" x14ac:dyDescent="0.3">
      <c r="D6" s="4">
        <v>4</v>
      </c>
      <c r="E6" s="4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6"/>
  <sheetViews>
    <sheetView workbookViewId="0"/>
  </sheetViews>
  <sheetFormatPr defaultRowHeight="18.75" x14ac:dyDescent="0.3"/>
  <cols>
    <col min="1" max="1" width="33" style="4" customWidth="1"/>
    <col min="2" max="2" width="15.4257812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39" t="s">
        <v>21</v>
      </c>
    </row>
    <row r="2" spans="1:5" ht="19.5" thickBot="1" x14ac:dyDescent="0.35">
      <c r="A2" s="6" t="s">
        <v>16</v>
      </c>
      <c r="B2" s="42">
        <v>8500</v>
      </c>
      <c r="D2" s="40" t="s">
        <v>19</v>
      </c>
      <c r="E2" s="40" t="s">
        <v>20</v>
      </c>
    </row>
    <row r="3" spans="1:5" ht="19.5" thickTop="1" x14ac:dyDescent="0.3">
      <c r="A3" s="6" t="s">
        <v>17</v>
      </c>
      <c r="B3" s="42">
        <v>500</v>
      </c>
      <c r="D3" s="4">
        <v>1</v>
      </c>
      <c r="E3" s="42"/>
    </row>
    <row r="4" spans="1:5" x14ac:dyDescent="0.3">
      <c r="A4" s="6" t="s">
        <v>18</v>
      </c>
      <c r="B4" s="4">
        <v>4</v>
      </c>
      <c r="D4" s="4">
        <v>2</v>
      </c>
      <c r="E4" s="42"/>
    </row>
    <row r="5" spans="1:5" x14ac:dyDescent="0.3">
      <c r="A5" s="6"/>
      <c r="B5" s="5"/>
      <c r="D5" s="4">
        <v>3</v>
      </c>
      <c r="E5" s="42"/>
    </row>
    <row r="6" spans="1:5" x14ac:dyDescent="0.3">
      <c r="D6" s="4">
        <v>4</v>
      </c>
      <c r="E6" s="4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6" sqref="A6"/>
    </sheetView>
  </sheetViews>
  <sheetFormatPr defaultRowHeight="18" x14ac:dyDescent="0.25"/>
  <cols>
    <col min="1" max="1" width="28.5703125" style="10" bestFit="1" customWidth="1"/>
    <col min="2" max="2" width="18.42578125" style="10" bestFit="1" customWidth="1"/>
    <col min="3" max="16384" width="9.140625" style="10"/>
  </cols>
  <sheetData>
    <row r="1" spans="1:2" ht="23.25" x14ac:dyDescent="0.35">
      <c r="A1" s="1" t="s">
        <v>9</v>
      </c>
      <c r="B1" s="9"/>
    </row>
    <row r="2" spans="1:2" ht="18.75" x14ac:dyDescent="0.3">
      <c r="A2" s="9" t="s">
        <v>5</v>
      </c>
      <c r="B2" s="44">
        <v>-100000</v>
      </c>
    </row>
    <row r="3" spans="1:2" ht="18.75" x14ac:dyDescent="0.3">
      <c r="A3" s="9" t="s">
        <v>10</v>
      </c>
      <c r="B3" s="12">
        <v>0.02</v>
      </c>
    </row>
    <row r="4" spans="1:2" ht="18.75" x14ac:dyDescent="0.3">
      <c r="A4" s="9" t="s">
        <v>11</v>
      </c>
      <c r="B4" s="9">
        <v>20</v>
      </c>
    </row>
    <row r="5" spans="1:2" ht="18.75" x14ac:dyDescent="0.3">
      <c r="A5" s="9" t="s">
        <v>12</v>
      </c>
      <c r="B5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6"/>
  <sheetViews>
    <sheetView workbookViewId="0">
      <selection activeCell="B5" sqref="B5"/>
    </sheetView>
  </sheetViews>
  <sheetFormatPr defaultColWidth="8.85546875" defaultRowHeight="18.75" x14ac:dyDescent="0.3"/>
  <cols>
    <col min="1" max="1" width="30.85546875" style="4" bestFit="1" customWidth="1"/>
    <col min="2" max="2" width="16.85546875" style="4" bestFit="1" customWidth="1"/>
    <col min="3" max="16384" width="8.85546875" style="4"/>
  </cols>
  <sheetData>
    <row r="1" spans="1:2" ht="23.25" x14ac:dyDescent="0.35">
      <c r="A1" s="41" t="s">
        <v>13</v>
      </c>
      <c r="B1" s="41"/>
    </row>
    <row r="3" spans="1:2" x14ac:dyDescent="0.3">
      <c r="A3" s="6" t="s">
        <v>3</v>
      </c>
      <c r="B3" s="13">
        <v>4.4999999999999998E-2</v>
      </c>
    </row>
    <row r="4" spans="1:2" x14ac:dyDescent="0.3">
      <c r="A4" s="6" t="s">
        <v>4</v>
      </c>
      <c r="B4" s="4">
        <v>5</v>
      </c>
    </row>
    <row r="5" spans="1:2" x14ac:dyDescent="0.3">
      <c r="A5" s="6" t="s">
        <v>14</v>
      </c>
      <c r="B5" s="42">
        <v>10000</v>
      </c>
    </row>
    <row r="6" spans="1:2" x14ac:dyDescent="0.3">
      <c r="A6" s="6" t="s">
        <v>15</v>
      </c>
      <c r="B6" s="7"/>
    </row>
  </sheetData>
  <mergeCells count="1">
    <mergeCell ref="A1:B1"/>
  </mergeCells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12"/>
  <sheetViews>
    <sheetView workbookViewId="0">
      <selection activeCell="F9" sqref="F9"/>
    </sheetView>
  </sheetViews>
  <sheetFormatPr defaultColWidth="8.85546875" defaultRowHeight="15" x14ac:dyDescent="0.2"/>
  <cols>
    <col min="1" max="1" width="27.85546875" style="22" customWidth="1"/>
    <col min="2" max="2" width="16.85546875" style="22" bestFit="1" customWidth="1"/>
    <col min="3" max="3" width="10.7109375" style="22" customWidth="1"/>
    <col min="4" max="4" width="10" style="22" bestFit="1" customWidth="1"/>
    <col min="5" max="5" width="12.28515625" style="22" bestFit="1" customWidth="1"/>
    <col min="6" max="6" width="10.85546875" style="22" customWidth="1"/>
    <col min="7" max="7" width="12.28515625" style="22" bestFit="1" customWidth="1"/>
    <col min="8" max="16384" width="8.85546875" style="22"/>
  </cols>
  <sheetData>
    <row r="1" spans="1:7" ht="23.25" x14ac:dyDescent="0.35">
      <c r="A1" s="1" t="s">
        <v>13</v>
      </c>
      <c r="D1" s="18" t="s">
        <v>45</v>
      </c>
      <c r="E1" s="18" t="s">
        <v>14</v>
      </c>
      <c r="F1" s="18" t="s">
        <v>46</v>
      </c>
      <c r="G1" s="18" t="s">
        <v>47</v>
      </c>
    </row>
    <row r="2" spans="1:7" ht="18.75" x14ac:dyDescent="0.3">
      <c r="A2" s="6" t="s">
        <v>3</v>
      </c>
      <c r="B2" s="13">
        <v>4.4999999999999998E-2</v>
      </c>
      <c r="D2" s="19">
        <v>1</v>
      </c>
      <c r="E2" s="7"/>
      <c r="F2" s="7"/>
      <c r="G2" s="42">
        <f>E2 + F2</f>
        <v>0</v>
      </c>
    </row>
    <row r="3" spans="1:7" ht="18.75" x14ac:dyDescent="0.3">
      <c r="A3" s="6" t="s">
        <v>38</v>
      </c>
      <c r="B3" s="4">
        <v>5</v>
      </c>
      <c r="D3" s="19">
        <v>2</v>
      </c>
      <c r="E3" s="7"/>
      <c r="F3" s="7"/>
      <c r="G3" s="7"/>
    </row>
    <row r="4" spans="1:7" ht="18.75" x14ac:dyDescent="0.3">
      <c r="A4" s="6" t="s">
        <v>14</v>
      </c>
      <c r="B4" s="42">
        <v>10000</v>
      </c>
      <c r="D4" s="19">
        <v>3</v>
      </c>
      <c r="E4" s="7"/>
      <c r="F4" s="7"/>
      <c r="G4" s="7"/>
    </row>
    <row r="5" spans="1:7" ht="18.75" x14ac:dyDescent="0.3">
      <c r="A5" s="6" t="s">
        <v>15</v>
      </c>
      <c r="B5" s="42">
        <f>PMT(B2 / 12, B3 * 12, B4)</f>
        <v>-186.43019241516649</v>
      </c>
      <c r="D5" s="19">
        <v>4</v>
      </c>
      <c r="E5" s="7"/>
      <c r="F5" s="7"/>
      <c r="G5" s="7"/>
    </row>
    <row r="6" spans="1:7" ht="18.75" x14ac:dyDescent="0.3">
      <c r="A6" s="6"/>
      <c r="B6" s="7"/>
      <c r="D6" s="19">
        <v>5</v>
      </c>
      <c r="E6" s="7"/>
      <c r="F6" s="7"/>
      <c r="G6" s="7"/>
    </row>
    <row r="7" spans="1:7" ht="18.75" x14ac:dyDescent="0.3">
      <c r="D7" s="19">
        <v>6</v>
      </c>
      <c r="E7" s="7"/>
      <c r="F7" s="7"/>
      <c r="G7" s="7"/>
    </row>
    <row r="8" spans="1:7" ht="18.75" x14ac:dyDescent="0.3">
      <c r="D8" s="19">
        <v>7</v>
      </c>
      <c r="E8" s="7"/>
      <c r="F8" s="7"/>
      <c r="G8" s="7"/>
    </row>
    <row r="9" spans="1:7" ht="18.75" x14ac:dyDescent="0.3">
      <c r="D9" s="19">
        <v>8</v>
      </c>
      <c r="E9" s="7"/>
      <c r="F9" s="7"/>
      <c r="G9" s="7"/>
    </row>
    <row r="10" spans="1:7" ht="18.75" x14ac:dyDescent="0.3">
      <c r="D10" s="19">
        <v>9</v>
      </c>
      <c r="E10" s="7"/>
      <c r="F10" s="7"/>
      <c r="G10" s="7"/>
    </row>
    <row r="11" spans="1:7" ht="18.75" x14ac:dyDescent="0.3">
      <c r="D11" s="19">
        <v>10</v>
      </c>
      <c r="E11" s="7"/>
      <c r="F11" s="7"/>
      <c r="G11" s="7"/>
    </row>
    <row r="12" spans="1:7" ht="18.75" x14ac:dyDescent="0.3">
      <c r="D12" s="19">
        <f>B3 * 12</f>
        <v>60</v>
      </c>
      <c r="E12" s="7"/>
      <c r="F12" s="7"/>
      <c r="G12" s="7"/>
    </row>
  </sheetData>
  <pageMargins left="0.75" right="0.75" top="1" bottom="1" header="0.5" footer="0.5"/>
  <pageSetup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7"/>
  <sheetViews>
    <sheetView workbookViewId="0">
      <selection activeCell="H1" sqref="H1"/>
    </sheetView>
  </sheetViews>
  <sheetFormatPr defaultColWidth="8.85546875" defaultRowHeight="18.75" x14ac:dyDescent="0.3"/>
  <cols>
    <col min="1" max="1" width="30.85546875" style="4" bestFit="1" customWidth="1"/>
    <col min="2" max="2" width="16.85546875" style="4" bestFit="1" customWidth="1"/>
    <col min="3" max="3" width="8.85546875" style="4"/>
    <col min="4" max="4" width="7.140625" style="21" bestFit="1" customWidth="1"/>
    <col min="5" max="5" width="20.85546875" style="4" customWidth="1"/>
    <col min="6" max="6" width="15.42578125" style="4" bestFit="1" customWidth="1"/>
    <col min="7" max="7" width="16.85546875" style="4" bestFit="1" customWidth="1"/>
    <col min="8" max="16384" width="8.85546875" style="4"/>
  </cols>
  <sheetData>
    <row r="1" spans="1:7" ht="37.5" x14ac:dyDescent="0.3">
      <c r="A1" s="14" t="s">
        <v>13</v>
      </c>
      <c r="B1" s="15"/>
      <c r="D1" s="16" t="s">
        <v>19</v>
      </c>
      <c r="E1" s="17" t="s">
        <v>42</v>
      </c>
      <c r="F1" s="17" t="s">
        <v>43</v>
      </c>
      <c r="G1" s="18" t="s">
        <v>44</v>
      </c>
    </row>
    <row r="2" spans="1:7" x14ac:dyDescent="0.3">
      <c r="A2" s="6" t="s">
        <v>3</v>
      </c>
      <c r="B2" s="13">
        <v>4.4999999999999998E-2</v>
      </c>
      <c r="D2" s="19">
        <v>1</v>
      </c>
      <c r="E2" s="42">
        <f>CUMPRINC($B$2 / 12, $B$3 * 12, $B$4, (D2 - 1) * 12 + 1, D2 * 12, 0)</f>
        <v>-1824.4871954171285</v>
      </c>
      <c r="F2" s="42">
        <f>CUMIPMT($B$2 / 12, $B$3 * 12, $B$4, (D2 - 1) * 12 + 1, D2 * 12, 0)</f>
        <v>-412.67511356486921</v>
      </c>
      <c r="G2" s="42">
        <f t="shared" ref="G2:G7" si="0">E2 + F2</f>
        <v>-2237.1623089819977</v>
      </c>
    </row>
    <row r="3" spans="1:7" x14ac:dyDescent="0.3">
      <c r="A3" s="6" t="s">
        <v>38</v>
      </c>
      <c r="B3" s="4">
        <v>5</v>
      </c>
      <c r="D3" s="19">
        <v>2</v>
      </c>
      <c r="E3" s="42">
        <f>CUMPRINC($B$2 / 12, $B$3 * 12, $B$4, (D3 - 1) * 12 + 1, D3 * 12, 0)</f>
        <v>-1908.3038179633888</v>
      </c>
      <c r="F3" s="42">
        <f>CUMIPMT($B$2 / 12, $B$3 * 12, $B$4, (D3 - 1) * 12 + 1, D3 * 12, 0)</f>
        <v>-328.8584910186089</v>
      </c>
      <c r="G3" s="42">
        <f t="shared" si="0"/>
        <v>-2237.1623089819977</v>
      </c>
    </row>
    <row r="4" spans="1:7" x14ac:dyDescent="0.3">
      <c r="A4" s="6" t="s">
        <v>14</v>
      </c>
      <c r="B4" s="42">
        <v>10000</v>
      </c>
      <c r="D4" s="19">
        <v>3</v>
      </c>
      <c r="E4" s="42">
        <f>CUMPRINC($B$2 / 12, $B$3 * 12, $B$4, (D4 - 1) * 12 + 1, D4 * 12, 0)</f>
        <v>-1995.970961484918</v>
      </c>
      <c r="F4" s="42">
        <f>CUMIPMT($B$2 / 12, $B$3 * 12, $B$4, (D4 - 1) * 12 + 1, D4 * 12, 0)</f>
        <v>-241.19134749707973</v>
      </c>
      <c r="G4" s="42">
        <f t="shared" si="0"/>
        <v>-2237.1623089819977</v>
      </c>
    </row>
    <row r="5" spans="1:7" x14ac:dyDescent="0.3">
      <c r="A5" s="6" t="s">
        <v>41</v>
      </c>
      <c r="B5" s="42">
        <f>PMT(B2 / 12, B3 * 12, B4)</f>
        <v>-186.43019241516649</v>
      </c>
      <c r="D5" s="19">
        <v>4</v>
      </c>
      <c r="E5" s="42">
        <f>CUMPRINC($B$2 / 12, $B$3 * 12, $B$4, (D5 - 1) * 12 + 1, D5 * 12, 0)</f>
        <v>-2087.6655182416343</v>
      </c>
      <c r="F5" s="42">
        <f>CUMIPMT($B$2 / 12, $B$3 * 12, $B$4, (D5 - 1) * 12 + 1, D5 * 12, 0)</f>
        <v>-149.49679074036339</v>
      </c>
      <c r="G5" s="42">
        <f t="shared" si="0"/>
        <v>-2237.1623089819977</v>
      </c>
    </row>
    <row r="6" spans="1:7" x14ac:dyDescent="0.3">
      <c r="D6" s="19">
        <v>5</v>
      </c>
      <c r="E6" s="42">
        <f>CUMPRINC($B$2 / 12, $B$3 * 12, $B$4, (D6 - 1) * 12 + 1, D6 * 12, 0)</f>
        <v>-2183.5725068929287</v>
      </c>
      <c r="F6" s="42">
        <f>CUMIPMT($B$2 / 12, $B$3 * 12, $B$4, (D6 - 1) * 12 + 1, D6 * 12, 0)</f>
        <v>-53.589802089069053</v>
      </c>
      <c r="G6" s="42">
        <f t="shared" si="0"/>
        <v>-2237.1623089819977</v>
      </c>
    </row>
    <row r="7" spans="1:7" x14ac:dyDescent="0.3">
      <c r="D7" s="20" t="s">
        <v>0</v>
      </c>
      <c r="E7" s="42">
        <f>CUMPRINC($B$2 / 12, $B$3 * 12, $B$4, 1, B3 * 12, 0)</f>
        <v>-9999.9999999999982</v>
      </c>
      <c r="F7" s="42">
        <f>CUMIPMT($B$2 / 12, $B$3 * 12, $B$4, 1, B3 * 12, 0)</f>
        <v>-1185.8115449099914</v>
      </c>
      <c r="G7" s="42">
        <f t="shared" si="0"/>
        <v>-11185.81154490999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9"/>
  <sheetViews>
    <sheetView workbookViewId="0">
      <selection activeCell="D11" sqref="D11"/>
    </sheetView>
  </sheetViews>
  <sheetFormatPr defaultColWidth="8.85546875" defaultRowHeight="18.75" x14ac:dyDescent="0.3"/>
  <cols>
    <col min="1" max="1" width="34.85546875" style="4" bestFit="1" customWidth="1"/>
    <col min="2" max="2" width="16.85546875" style="4" bestFit="1" customWidth="1"/>
    <col min="3" max="16384" width="8.85546875" style="4"/>
  </cols>
  <sheetData>
    <row r="1" spans="1:2" ht="23.25" x14ac:dyDescent="0.35">
      <c r="A1" s="1" t="s">
        <v>13</v>
      </c>
    </row>
    <row r="2" spans="1:2" x14ac:dyDescent="0.3">
      <c r="A2" s="6" t="s">
        <v>38</v>
      </c>
      <c r="B2" s="29">
        <v>5</v>
      </c>
    </row>
    <row r="3" spans="1:2" x14ac:dyDescent="0.3">
      <c r="A3" s="6" t="s">
        <v>39</v>
      </c>
      <c r="B3" s="42">
        <v>-200</v>
      </c>
    </row>
    <row r="4" spans="1:2" x14ac:dyDescent="0.3">
      <c r="A4" s="6" t="s">
        <v>14</v>
      </c>
      <c r="B4" s="42">
        <v>11000</v>
      </c>
    </row>
    <row r="5" spans="1:2" x14ac:dyDescent="0.3">
      <c r="A5" s="6" t="s">
        <v>35</v>
      </c>
      <c r="B5" s="42">
        <v>0</v>
      </c>
    </row>
    <row r="6" spans="1:2" x14ac:dyDescent="0.3">
      <c r="A6" s="6" t="s">
        <v>36</v>
      </c>
      <c r="B6" s="30">
        <v>0</v>
      </c>
    </row>
    <row r="7" spans="1:2" x14ac:dyDescent="0.3">
      <c r="A7" s="6" t="s">
        <v>40</v>
      </c>
      <c r="B7" s="31">
        <v>0.04</v>
      </c>
    </row>
    <row r="8" spans="1:2" x14ac:dyDescent="0.3">
      <c r="A8" s="6" t="s">
        <v>3</v>
      </c>
      <c r="B8" s="32"/>
    </row>
    <row r="9" spans="1:2" x14ac:dyDescent="0.3">
      <c r="B9" s="13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23"/>
  <sheetViews>
    <sheetView topLeftCell="A2" workbookViewId="0">
      <selection activeCell="A8" sqref="A8"/>
    </sheetView>
  </sheetViews>
  <sheetFormatPr defaultColWidth="8.85546875" defaultRowHeight="17.25" x14ac:dyDescent="0.3"/>
  <cols>
    <col min="1" max="1" width="31.42578125" style="23" bestFit="1" customWidth="1"/>
    <col min="2" max="2" width="16.42578125" style="23" bestFit="1" customWidth="1"/>
    <col min="3" max="3" width="23.28515625" style="23" customWidth="1"/>
    <col min="4" max="4" width="5.42578125" style="23" customWidth="1"/>
    <col min="5" max="5" width="18.42578125" style="23" customWidth="1"/>
    <col min="6" max="6" width="18.28515625" style="23" customWidth="1"/>
    <col min="7" max="7" width="23.140625" style="23" customWidth="1"/>
    <col min="8" max="9" width="8.85546875" style="23"/>
    <col min="10" max="10" width="11.28515625" style="23" bestFit="1" customWidth="1"/>
    <col min="11" max="16384" width="8.85546875" style="23"/>
  </cols>
  <sheetData>
    <row r="1" spans="1:5" ht="23.25" x14ac:dyDescent="0.35">
      <c r="A1" s="1" t="s">
        <v>1</v>
      </c>
    </row>
    <row r="2" spans="1:5" x14ac:dyDescent="0.3">
      <c r="A2" s="24" t="s">
        <v>3</v>
      </c>
      <c r="B2" s="25">
        <v>0.04</v>
      </c>
    </row>
    <row r="3" spans="1:5" x14ac:dyDescent="0.3">
      <c r="A3" s="24" t="s">
        <v>34</v>
      </c>
      <c r="B3" s="45">
        <v>-1000</v>
      </c>
    </row>
    <row r="4" spans="1:5" x14ac:dyDescent="0.3">
      <c r="A4" s="24" t="s">
        <v>14</v>
      </c>
      <c r="B4" s="45">
        <v>160000</v>
      </c>
    </row>
    <row r="5" spans="1:5" x14ac:dyDescent="0.3">
      <c r="A5" s="24" t="s">
        <v>35</v>
      </c>
      <c r="B5" s="45">
        <v>0</v>
      </c>
    </row>
    <row r="6" spans="1:5" x14ac:dyDescent="0.3">
      <c r="A6" s="24" t="s">
        <v>36</v>
      </c>
      <c r="B6" s="26">
        <v>0</v>
      </c>
    </row>
    <row r="7" spans="1:5" x14ac:dyDescent="0.3">
      <c r="A7" s="24" t="s">
        <v>37</v>
      </c>
      <c r="B7" s="27"/>
    </row>
    <row r="8" spans="1:5" x14ac:dyDescent="0.3">
      <c r="D8" s="28"/>
      <c r="E8" s="28"/>
    </row>
    <row r="9" spans="1:5" x14ac:dyDescent="0.3">
      <c r="D9" s="28"/>
      <c r="E9" s="28"/>
    </row>
    <row r="10" spans="1:5" x14ac:dyDescent="0.3">
      <c r="D10" s="28"/>
      <c r="E10" s="28"/>
    </row>
    <row r="11" spans="1:5" x14ac:dyDescent="0.3">
      <c r="D11" s="28"/>
      <c r="E11" s="28"/>
    </row>
    <row r="12" spans="1:5" x14ac:dyDescent="0.3">
      <c r="D12" s="28"/>
      <c r="E12" s="28"/>
    </row>
    <row r="13" spans="1:5" x14ac:dyDescent="0.3">
      <c r="D13" s="28"/>
      <c r="E13" s="28"/>
    </row>
    <row r="14" spans="1:5" x14ac:dyDescent="0.3">
      <c r="D14" s="28"/>
      <c r="E14" s="28"/>
    </row>
    <row r="15" spans="1:5" x14ac:dyDescent="0.3">
      <c r="D15" s="28"/>
      <c r="E15" s="28"/>
    </row>
    <row r="16" spans="1:5" x14ac:dyDescent="0.3">
      <c r="D16" s="28"/>
      <c r="E16" s="28"/>
    </row>
    <row r="17" spans="4:5" x14ac:dyDescent="0.3">
      <c r="D17" s="28"/>
      <c r="E17" s="28"/>
    </row>
    <row r="18" spans="4:5" x14ac:dyDescent="0.3">
      <c r="D18" s="28"/>
      <c r="E18" s="28"/>
    </row>
    <row r="19" spans="4:5" x14ac:dyDescent="0.3">
      <c r="D19" s="28"/>
      <c r="E19" s="28"/>
    </row>
    <row r="20" spans="4:5" x14ac:dyDescent="0.3">
      <c r="D20" s="28"/>
      <c r="E20" s="28"/>
    </row>
    <row r="21" spans="4:5" x14ac:dyDescent="0.3">
      <c r="D21" s="28"/>
      <c r="E21" s="28"/>
    </row>
    <row r="22" spans="4:5" x14ac:dyDescent="0.3">
      <c r="D22" s="28"/>
      <c r="E22" s="28"/>
    </row>
    <row r="23" spans="4:5" x14ac:dyDescent="0.3">
      <c r="D23" s="28"/>
      <c r="E23" s="28"/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B8" sqref="B8"/>
    </sheetView>
  </sheetViews>
  <sheetFormatPr defaultRowHeight="18.75" x14ac:dyDescent="0.3"/>
  <cols>
    <col min="1" max="1" width="32" style="33" bestFit="1" customWidth="1"/>
    <col min="2" max="2" width="16.85546875" style="4" bestFit="1" customWidth="1"/>
    <col min="3" max="3" width="15.42578125" style="4" bestFit="1" customWidth="1"/>
    <col min="4" max="7" width="16.85546875" style="4" bestFit="1" customWidth="1"/>
    <col min="8" max="8" width="10.7109375" bestFit="1" customWidth="1"/>
  </cols>
  <sheetData>
    <row r="1" spans="1:8" x14ac:dyDescent="0.3">
      <c r="A1" s="6" t="s">
        <v>19</v>
      </c>
      <c r="B1" s="21">
        <v>0</v>
      </c>
      <c r="C1" s="21">
        <v>1</v>
      </c>
      <c r="D1" s="21">
        <v>2</v>
      </c>
      <c r="E1" s="21">
        <v>3</v>
      </c>
      <c r="F1" s="21">
        <v>4</v>
      </c>
      <c r="G1" s="21">
        <v>5</v>
      </c>
      <c r="H1" s="37"/>
    </row>
    <row r="2" spans="1:8" x14ac:dyDescent="0.3">
      <c r="A2" s="34" t="s">
        <v>32</v>
      </c>
      <c r="B2" s="21"/>
      <c r="H2" s="37"/>
    </row>
    <row r="3" spans="1:8" x14ac:dyDescent="0.3">
      <c r="A3" s="6" t="s">
        <v>30</v>
      </c>
      <c r="B3" s="42">
        <v>-50000</v>
      </c>
      <c r="C3" s="42">
        <v>-5000</v>
      </c>
      <c r="D3" s="42">
        <v>15000</v>
      </c>
      <c r="E3" s="42">
        <v>20000</v>
      </c>
      <c r="F3" s="42">
        <v>21000</v>
      </c>
      <c r="G3" s="42">
        <v>22000</v>
      </c>
      <c r="H3" s="38"/>
    </row>
    <row r="4" spans="1:8" x14ac:dyDescent="0.3">
      <c r="A4" s="34" t="s">
        <v>29</v>
      </c>
      <c r="B4" s="5"/>
      <c r="C4" s="5"/>
      <c r="D4" s="5"/>
      <c r="E4" s="5"/>
      <c r="F4" s="5"/>
      <c r="G4" s="5"/>
    </row>
    <row r="5" spans="1:8" x14ac:dyDescent="0.3">
      <c r="A5" s="6" t="s">
        <v>28</v>
      </c>
      <c r="B5" s="35">
        <v>0.1</v>
      </c>
    </row>
    <row r="6" spans="1:8" x14ac:dyDescent="0.3">
      <c r="A6" s="6" t="s">
        <v>33</v>
      </c>
      <c r="B6" s="13"/>
    </row>
    <row r="7" spans="1:8" x14ac:dyDescent="0.3">
      <c r="A7" s="4"/>
    </row>
    <row r="8" spans="1:8" x14ac:dyDescent="0.3">
      <c r="A8" s="4"/>
    </row>
    <row r="9" spans="1:8" x14ac:dyDescent="0.3">
      <c r="A9" s="4"/>
    </row>
    <row r="10" spans="1:8" x14ac:dyDescent="0.3">
      <c r="A10" s="4"/>
    </row>
    <row r="11" spans="1:8" x14ac:dyDescent="0.3">
      <c r="A11" s="4"/>
    </row>
    <row r="12" spans="1:8" x14ac:dyDescent="0.3">
      <c r="A12" s="4"/>
    </row>
    <row r="13" spans="1:8" x14ac:dyDescent="0.3">
      <c r="A13" s="4"/>
    </row>
    <row r="14" spans="1:8" x14ac:dyDescent="0.3">
      <c r="A14" s="4"/>
    </row>
    <row r="15" spans="1:8" x14ac:dyDescent="0.3">
      <c r="A15" s="4"/>
    </row>
    <row r="16" spans="1:8" s="4" customFormat="1" x14ac:dyDescent="0.3">
      <c r="H16"/>
    </row>
    <row r="17" spans="8:8" s="4" customFormat="1" x14ac:dyDescent="0.3">
      <c r="H17"/>
    </row>
    <row r="18" spans="8:8" s="4" customFormat="1" x14ac:dyDescent="0.3">
      <c r="H18"/>
    </row>
    <row r="19" spans="8:8" s="4" customFormat="1" x14ac:dyDescent="0.3">
      <c r="H19"/>
    </row>
    <row r="20" spans="8:8" s="4" customFormat="1" x14ac:dyDescent="0.3">
      <c r="H20"/>
    </row>
    <row r="21" spans="8:8" s="4" customFormat="1" x14ac:dyDescent="0.3">
      <c r="H21"/>
    </row>
    <row r="22" spans="8:8" s="4" customFormat="1" x14ac:dyDescent="0.3">
      <c r="H22"/>
    </row>
    <row r="23" spans="8:8" s="4" customFormat="1" x14ac:dyDescent="0.3">
      <c r="H23"/>
    </row>
    <row r="24" spans="8:8" s="4" customFormat="1" x14ac:dyDescent="0.3">
      <c r="H24"/>
    </row>
    <row r="25" spans="8:8" s="4" customFormat="1" x14ac:dyDescent="0.3">
      <c r="H25"/>
    </row>
    <row r="26" spans="8:8" s="4" customFormat="1" x14ac:dyDescent="0.3">
      <c r="H26"/>
    </row>
    <row r="27" spans="8:8" s="4" customFormat="1" x14ac:dyDescent="0.3">
      <c r="H27"/>
    </row>
    <row r="28" spans="8:8" s="4" customFormat="1" x14ac:dyDescent="0.3">
      <c r="H28"/>
    </row>
    <row r="29" spans="8:8" s="4" customFormat="1" x14ac:dyDescent="0.3">
      <c r="H29"/>
    </row>
    <row r="30" spans="8:8" s="4" customFormat="1" x14ac:dyDescent="0.3">
      <c r="H30"/>
    </row>
    <row r="31" spans="8:8" s="4" customFormat="1" x14ac:dyDescent="0.3">
      <c r="H31"/>
    </row>
    <row r="32" spans="8:8" s="4" customFormat="1" x14ac:dyDescent="0.3">
      <c r="H32"/>
    </row>
    <row r="33" spans="8:8" s="4" customFormat="1" x14ac:dyDescent="0.3">
      <c r="H33"/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A15" sqref="A15"/>
    </sheetView>
  </sheetViews>
  <sheetFormatPr defaultRowHeight="12.75" x14ac:dyDescent="0.2"/>
  <cols>
    <col min="1" max="1" width="27.140625" style="36" bestFit="1" customWidth="1"/>
    <col min="2" max="2" width="16.85546875" bestFit="1" customWidth="1"/>
    <col min="3" max="3" width="15.42578125" bestFit="1" customWidth="1"/>
    <col min="4" max="7" width="16.85546875" bestFit="1" customWidth="1"/>
    <col min="8" max="8" width="10.7109375" bestFit="1" customWidth="1"/>
  </cols>
  <sheetData>
    <row r="1" spans="1:8" ht="18.75" x14ac:dyDescent="0.3">
      <c r="A1" s="33"/>
      <c r="B1" s="4"/>
      <c r="C1" s="4"/>
      <c r="D1" s="4"/>
      <c r="E1" s="4"/>
      <c r="F1" s="4"/>
      <c r="G1" s="4"/>
      <c r="H1" s="4"/>
    </row>
    <row r="2" spans="1:8" ht="18.75" x14ac:dyDescent="0.3">
      <c r="A2" s="6" t="s">
        <v>19</v>
      </c>
      <c r="B2" s="21">
        <v>0</v>
      </c>
      <c r="C2" s="21">
        <v>1</v>
      </c>
      <c r="D2" s="21">
        <v>2</v>
      </c>
      <c r="E2" s="21">
        <v>3</v>
      </c>
      <c r="F2" s="21">
        <v>4</v>
      </c>
      <c r="G2" s="21">
        <v>5</v>
      </c>
      <c r="H2" s="21"/>
    </row>
    <row r="3" spans="1:8" ht="18.75" x14ac:dyDescent="0.3">
      <c r="A3" s="34" t="s">
        <v>27</v>
      </c>
      <c r="B3" s="21"/>
      <c r="C3" s="4"/>
      <c r="D3" s="4"/>
      <c r="E3" s="4"/>
      <c r="F3" s="4"/>
      <c r="G3" s="4"/>
      <c r="H3" s="21"/>
    </row>
    <row r="4" spans="1:8" ht="18.75" x14ac:dyDescent="0.3">
      <c r="A4" s="6" t="s">
        <v>30</v>
      </c>
      <c r="B4" s="42">
        <v>-50000</v>
      </c>
      <c r="C4" s="42">
        <v>-5000</v>
      </c>
      <c r="D4" s="42">
        <v>15000</v>
      </c>
      <c r="E4" s="42">
        <v>20000</v>
      </c>
      <c r="F4" s="42">
        <v>21000</v>
      </c>
      <c r="G4" s="42">
        <v>22000</v>
      </c>
      <c r="H4" s="5"/>
    </row>
    <row r="5" spans="1:8" ht="18.75" x14ac:dyDescent="0.3">
      <c r="A5" s="34" t="s">
        <v>29</v>
      </c>
      <c r="B5" s="5"/>
      <c r="C5" s="5"/>
      <c r="D5" s="5"/>
      <c r="E5" s="5"/>
      <c r="F5" s="5"/>
      <c r="G5" s="5"/>
      <c r="H5" s="4"/>
    </row>
    <row r="6" spans="1:8" ht="18.75" x14ac:dyDescent="0.3">
      <c r="A6" s="6" t="s">
        <v>28</v>
      </c>
      <c r="B6" s="35">
        <v>0.1</v>
      </c>
      <c r="C6" s="4"/>
      <c r="D6" s="4"/>
      <c r="E6" s="4"/>
      <c r="F6" s="4"/>
      <c r="G6" s="4"/>
      <c r="H6" s="4"/>
    </row>
    <row r="7" spans="1:8" ht="18.75" x14ac:dyDescent="0.3">
      <c r="A7" s="6" t="s">
        <v>31</v>
      </c>
      <c r="B7" s="5"/>
      <c r="C7" s="5"/>
      <c r="D7" s="4"/>
      <c r="E7" s="4"/>
      <c r="F7" s="4"/>
      <c r="G7" s="4"/>
      <c r="H7" s="4"/>
    </row>
    <row r="8" spans="1:8" ht="18.75" x14ac:dyDescent="0.3">
      <c r="A8" s="4"/>
      <c r="B8" s="4"/>
      <c r="C8" s="4"/>
      <c r="D8" s="4"/>
      <c r="E8" s="4"/>
      <c r="F8" s="4"/>
      <c r="G8" s="4"/>
      <c r="H8" s="4"/>
    </row>
    <row r="9" spans="1:8" ht="18.75" x14ac:dyDescent="0.3">
      <c r="A9" s="4"/>
      <c r="B9" s="4"/>
      <c r="C9" s="4"/>
      <c r="D9" s="4"/>
      <c r="E9" s="4"/>
      <c r="F9" s="4"/>
      <c r="G9" s="4"/>
      <c r="H9" s="4"/>
    </row>
    <row r="10" spans="1:8" x14ac:dyDescent="0.2">
      <c r="A10"/>
    </row>
    <row r="11" spans="1:8" x14ac:dyDescent="0.2">
      <c r="A11"/>
    </row>
    <row r="12" spans="1:8" x14ac:dyDescent="0.2">
      <c r="A12"/>
    </row>
    <row r="13" spans="1:8" x14ac:dyDescent="0.2">
      <c r="A13"/>
    </row>
    <row r="14" spans="1:8" x14ac:dyDescent="0.2">
      <c r="A14"/>
    </row>
    <row r="15" spans="1:8" x14ac:dyDescent="0.2">
      <c r="A15"/>
    </row>
    <row r="16" spans="1:8" x14ac:dyDescent="0.2">
      <c r="A16"/>
    </row>
    <row r="17" spans="1:1" x14ac:dyDescent="0.2">
      <c r="A17"/>
    </row>
    <row r="18" spans="1:1" x14ac:dyDescent="0.2">
      <c r="A18"/>
    </row>
    <row r="19" spans="1:1" x14ac:dyDescent="0.2">
      <c r="A19"/>
    </row>
    <row r="20" spans="1: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  <row r="27" spans="1:1" x14ac:dyDescent="0.2">
      <c r="A27"/>
    </row>
    <row r="28" spans="1:1" x14ac:dyDescent="0.2">
      <c r="A28"/>
    </row>
    <row r="29" spans="1:1" x14ac:dyDescent="0.2">
      <c r="A29"/>
    </row>
    <row r="30" spans="1:1" x14ac:dyDescent="0.2">
      <c r="A30"/>
    </row>
    <row r="31" spans="1:1" x14ac:dyDescent="0.2">
      <c r="A31"/>
    </row>
    <row r="32" spans="1:1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FV</vt:lpstr>
      <vt:lpstr>PV</vt:lpstr>
      <vt:lpstr>PMT</vt:lpstr>
      <vt:lpstr>PPMT i IPMT</vt:lpstr>
      <vt:lpstr>CUMPRINC i CUMIPMT</vt:lpstr>
      <vt:lpstr>RATE</vt:lpstr>
      <vt:lpstr>NPER</vt:lpstr>
      <vt:lpstr>IRR</vt:lpstr>
      <vt:lpstr>NPV</vt:lpstr>
      <vt:lpstr>SLN</vt:lpstr>
      <vt:lpstr>DB</vt:lpstr>
      <vt:lpstr>DDB</vt:lpstr>
      <vt:lpstr>SYD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2013-02-21T22:16:14Z</dcterms:created>
  <dcterms:modified xsi:type="dcterms:W3CDTF">2014-12-10T13:15:07Z</dcterms:modified>
</cp:coreProperties>
</file>