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580" windowHeight="11475" activeTab="3"/>
  </bookViews>
  <sheets>
    <sheet name="Rys 9.1." sheetId="1" r:id="rId1"/>
    <sheet name="Rys 9.2." sheetId="4" r:id="rId2"/>
    <sheet name="Rys 9.3." sheetId="2" r:id="rId3"/>
    <sheet name="Rys 9.4." sheetId="3" r:id="rId4"/>
  </sheets>
  <calcPr calcId="124519"/>
</workbook>
</file>

<file path=xl/calcChain.xml><?xml version="1.0" encoding="utf-8"?>
<calcChain xmlns="http://schemas.openxmlformats.org/spreadsheetml/2006/main">
  <c r="B5" i="4"/>
  <c r="A2"/>
  <c r="B2"/>
  <c r="A7"/>
  <c r="A6"/>
  <c r="A5"/>
  <c r="A4"/>
  <c r="A3"/>
  <c r="B6" i="2"/>
  <c r="B3" i="1"/>
  <c r="B6"/>
  <c r="B7"/>
  <c r="B8"/>
  <c r="B9"/>
  <c r="B10"/>
  <c r="B11"/>
  <c r="B12"/>
  <c r="B13"/>
  <c r="B14"/>
  <c r="B15"/>
  <c r="B16"/>
  <c r="B17"/>
  <c r="B18"/>
  <c r="B19"/>
  <c r="B20"/>
  <c r="B21"/>
  <c r="B22"/>
  <c r="B4"/>
  <c r="B5"/>
  <c r="B2" i="2" l="1"/>
  <c r="B5"/>
  <c r="B4"/>
</calcChain>
</file>

<file path=xl/sharedStrings.xml><?xml version="1.0" encoding="utf-8"?>
<sst xmlns="http://schemas.openxmlformats.org/spreadsheetml/2006/main" count="11" uniqueCount="11">
  <si>
    <t>Wartość wk</t>
  </si>
  <si>
    <t>Próbka k</t>
  </si>
  <si>
    <t>x</t>
  </si>
  <si>
    <t>k</t>
  </si>
  <si>
    <t>Start</t>
  </si>
  <si>
    <t>F(k-1)</t>
  </si>
  <si>
    <t>F(k)</t>
  </si>
  <si>
    <t>Wynik BESSELI</t>
  </si>
  <si>
    <t>Współczynniki</t>
  </si>
  <si>
    <t>Wynik SERRIESSUM</t>
  </si>
  <si>
    <t>Wynik COSINUS</t>
  </si>
</sst>
</file>

<file path=xl/styles.xml><?xml version="1.0" encoding="utf-8"?>
<styleSheet xmlns="http://schemas.openxmlformats.org/spreadsheetml/2006/main">
  <fonts count="5">
    <font>
      <sz val="11"/>
      <color theme="1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2"/>
      <color rgb="FFFF0000"/>
      <name val="Times New Roman"/>
      <family val="1"/>
      <charset val="238"/>
    </font>
    <font>
      <sz val="12"/>
      <color theme="3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6">
    <xf numFmtId="0" fontId="0" fillId="0" borderId="0" xfId="0"/>
    <xf numFmtId="0" fontId="2" fillId="3" borderId="0" xfId="2"/>
    <xf numFmtId="0" fontId="1" fillId="2" borderId="0" xfId="1"/>
    <xf numFmtId="0" fontId="0" fillId="0" borderId="0" xfId="0" applyFont="1"/>
    <xf numFmtId="11" fontId="4" fillId="0" borderId="0" xfId="0" applyNumberFormat="1" applyFont="1"/>
    <xf numFmtId="11" fontId="3" fillId="0" borderId="0" xfId="0" applyNumberFormat="1" applyFont="1"/>
  </cellXfs>
  <cellStyles count="3">
    <cellStyle name="Dobre" xfId="1" builtinId="26"/>
    <cellStyle name="Neutralne" xfId="2" builtinId="28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'Rys 9.1.'!$A$2:$A$22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</c:numCache>
            </c:numRef>
          </c:xVal>
          <c:yVal>
            <c:numRef>
              <c:f>'Rys 9.1.'!$B$2:$B$22</c:f>
              <c:numCache>
                <c:formatCode>General</c:formatCode>
                <c:ptCount val="21"/>
                <c:pt idx="0">
                  <c:v>0</c:v>
                </c:pt>
                <c:pt idx="1">
                  <c:v>4.5468332484516684E-2</c:v>
                </c:pt>
                <c:pt idx="2">
                  <c:v>0.10647937939178745</c:v>
                </c:pt>
                <c:pt idx="3">
                  <c:v>0.19841565118522902</c:v>
                </c:pt>
                <c:pt idx="4">
                  <c:v>0.32022003442524966</c:v>
                </c:pt>
                <c:pt idx="5">
                  <c:v>0.46486232859229454</c:v>
                </c:pt>
                <c:pt idx="6">
                  <c:v>0.61957886170466814</c:v>
                </c:pt>
                <c:pt idx="7">
                  <c:v>0.76747684125968374</c:v>
                </c:pt>
                <c:pt idx="8">
                  <c:v>0.8902642084146023</c:v>
                </c:pt>
                <c:pt idx="9">
                  <c:v>0.97155295404437059</c:v>
                </c:pt>
                <c:pt idx="10">
                  <c:v>1</c:v>
                </c:pt>
                <c:pt idx="11">
                  <c:v>0.97155295404437059</c:v>
                </c:pt>
                <c:pt idx="12">
                  <c:v>0.8902642084146023</c:v>
                </c:pt>
                <c:pt idx="13">
                  <c:v>0.76747684125968374</c:v>
                </c:pt>
                <c:pt idx="14">
                  <c:v>0.61957886170466869</c:v>
                </c:pt>
                <c:pt idx="15">
                  <c:v>0.46486232859229454</c:v>
                </c:pt>
                <c:pt idx="16">
                  <c:v>0.32022003442524966</c:v>
                </c:pt>
                <c:pt idx="17">
                  <c:v>0.19841565118522902</c:v>
                </c:pt>
                <c:pt idx="18">
                  <c:v>0.10647937939178745</c:v>
                </c:pt>
                <c:pt idx="19">
                  <c:v>4.5468332484516753E-2</c:v>
                </c:pt>
                <c:pt idx="20">
                  <c:v>1.1479934580903173E-2</c:v>
                </c:pt>
              </c:numCache>
            </c:numRef>
          </c:yVal>
          <c:smooth val="1"/>
        </c:ser>
        <c:axId val="61029376"/>
        <c:axId val="77868416"/>
      </c:scatterChart>
      <c:valAx>
        <c:axId val="61029376"/>
        <c:scaling>
          <c:orientation val="minMax"/>
          <c:max val="100"/>
        </c:scaling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Próbka k</a:t>
                </a:r>
              </a:p>
            </c:rich>
          </c:tx>
          <c:layout/>
        </c:title>
        <c:numFmt formatCode="General" sourceLinked="1"/>
        <c:tickLblPos val="nextTo"/>
        <c:crossAx val="77868416"/>
        <c:crosses val="autoZero"/>
        <c:crossBetween val="midCat"/>
      </c:valAx>
      <c:valAx>
        <c:axId val="77868416"/>
        <c:scaling>
          <c:orientation val="minMax"/>
          <c:max val="1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pl-PL" sz="1400"/>
                  <a:t>Wartość</a:t>
                </a:r>
                <a:r>
                  <a:rPr lang="pl-PL" sz="1400" baseline="0"/>
                  <a:t> wk</a:t>
                </a:r>
                <a:endParaRPr lang="pl-PL" sz="1400"/>
              </a:p>
            </c:rich>
          </c:tx>
          <c:layout/>
        </c:title>
        <c:numFmt formatCode="General" sourceLinked="1"/>
        <c:tickLblPos val="nextTo"/>
        <c:crossAx val="61029376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676275</xdr:colOff>
      <xdr:row>0</xdr:row>
      <xdr:rowOff>171449</xdr:rowOff>
    </xdr:from>
    <xdr:to>
      <xdr:col>11</xdr:col>
      <xdr:colOff>409575</xdr:colOff>
      <xdr:row>22</xdr:row>
      <xdr:rowOff>180974</xdr:rowOff>
    </xdr:to>
    <xdr:graphicFrame macro="">
      <xdr:nvGraphicFramePr>
        <xdr:cNvPr id="5" name="Wykres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2"/>
  <sheetViews>
    <sheetView workbookViewId="0">
      <selection activeCell="F27" sqref="F27"/>
    </sheetView>
  </sheetViews>
  <sheetFormatPr defaultRowHeight="14.25"/>
  <cols>
    <col min="1" max="1" width="8" bestFit="1" customWidth="1"/>
    <col min="2" max="2" width="10.125" bestFit="1" customWidth="1"/>
  </cols>
  <sheetData>
    <row r="1" spans="1:2">
      <c r="A1" t="s">
        <v>1</v>
      </c>
      <c r="B1" t="s">
        <v>0</v>
      </c>
    </row>
    <row r="2" spans="1:2">
      <c r="A2">
        <v>0</v>
      </c>
      <c r="B2">
        <v>0</v>
      </c>
    </row>
    <row r="3" spans="1:2">
      <c r="A3">
        <v>5</v>
      </c>
      <c r="B3">
        <f>BESSELI(PI()*2*SQRT(1-(2*A3/100-1)^2),0)/BESSELI(PI()*2,0)</f>
        <v>4.5468332484516684E-2</v>
      </c>
    </row>
    <row r="4" spans="1:2">
      <c r="A4">
        <v>10</v>
      </c>
      <c r="B4">
        <f t="shared" ref="B4:B22" si="0">BESSELI(PI()*2*SQRT(1-(2*A4/100-1)^2),0)/BESSELI(PI()*2,0)</f>
        <v>0.10647937939178745</v>
      </c>
    </row>
    <row r="5" spans="1:2">
      <c r="A5">
        <v>15</v>
      </c>
      <c r="B5">
        <f t="shared" si="0"/>
        <v>0.19841565118522902</v>
      </c>
    </row>
    <row r="6" spans="1:2">
      <c r="A6">
        <v>20</v>
      </c>
      <c r="B6">
        <f t="shared" si="0"/>
        <v>0.32022003442524966</v>
      </c>
    </row>
    <row r="7" spans="1:2">
      <c r="A7">
        <v>25</v>
      </c>
      <c r="B7">
        <f t="shared" si="0"/>
        <v>0.46486232859229454</v>
      </c>
    </row>
    <row r="8" spans="1:2">
      <c r="A8">
        <v>30</v>
      </c>
      <c r="B8">
        <f t="shared" si="0"/>
        <v>0.61957886170466814</v>
      </c>
    </row>
    <row r="9" spans="1:2">
      <c r="A9">
        <v>35</v>
      </c>
      <c r="B9">
        <f t="shared" si="0"/>
        <v>0.76747684125968374</v>
      </c>
    </row>
    <row r="10" spans="1:2">
      <c r="A10">
        <v>40</v>
      </c>
      <c r="B10">
        <f t="shared" si="0"/>
        <v>0.8902642084146023</v>
      </c>
    </row>
    <row r="11" spans="1:2">
      <c r="A11">
        <v>45</v>
      </c>
      <c r="B11">
        <f t="shared" si="0"/>
        <v>0.97155295404437059</v>
      </c>
    </row>
    <row r="12" spans="1:2">
      <c r="A12">
        <v>50</v>
      </c>
      <c r="B12">
        <f t="shared" si="0"/>
        <v>1</v>
      </c>
    </row>
    <row r="13" spans="1:2">
      <c r="A13">
        <v>55</v>
      </c>
      <c r="B13">
        <f t="shared" si="0"/>
        <v>0.97155295404437059</v>
      </c>
    </row>
    <row r="14" spans="1:2">
      <c r="A14">
        <v>60</v>
      </c>
      <c r="B14">
        <f t="shared" si="0"/>
        <v>0.8902642084146023</v>
      </c>
    </row>
    <row r="15" spans="1:2">
      <c r="A15">
        <v>65</v>
      </c>
      <c r="B15">
        <f t="shared" si="0"/>
        <v>0.76747684125968374</v>
      </c>
    </row>
    <row r="16" spans="1:2">
      <c r="A16">
        <v>70</v>
      </c>
      <c r="B16">
        <f t="shared" si="0"/>
        <v>0.61957886170466869</v>
      </c>
    </row>
    <row r="17" spans="1:2">
      <c r="A17">
        <v>75</v>
      </c>
      <c r="B17">
        <f t="shared" si="0"/>
        <v>0.46486232859229454</v>
      </c>
    </row>
    <row r="18" spans="1:2">
      <c r="A18">
        <v>80</v>
      </c>
      <c r="B18">
        <f t="shared" si="0"/>
        <v>0.32022003442524966</v>
      </c>
    </row>
    <row r="19" spans="1:2">
      <c r="A19">
        <v>85</v>
      </c>
      <c r="B19">
        <f t="shared" si="0"/>
        <v>0.19841565118522902</v>
      </c>
    </row>
    <row r="20" spans="1:2">
      <c r="A20">
        <v>90</v>
      </c>
      <c r="B20">
        <f t="shared" si="0"/>
        <v>0.10647937939178745</v>
      </c>
    </row>
    <row r="21" spans="1:2">
      <c r="A21">
        <v>95</v>
      </c>
      <c r="B21">
        <f t="shared" si="0"/>
        <v>4.5468332484516753E-2</v>
      </c>
    </row>
    <row r="22" spans="1:2">
      <c r="A22">
        <v>100</v>
      </c>
      <c r="B22">
        <f t="shared" si="0"/>
        <v>1.1479934580903173E-2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"/>
  <sheetViews>
    <sheetView workbookViewId="0">
      <selection activeCell="D11" sqref="D11"/>
    </sheetView>
  </sheetViews>
  <sheetFormatPr defaultRowHeight="14.25"/>
  <cols>
    <col min="1" max="1" width="13.375" bestFit="1" customWidth="1"/>
    <col min="2" max="2" width="18.875" bestFit="1" customWidth="1"/>
  </cols>
  <sheetData>
    <row r="1" spans="1:2">
      <c r="A1" s="1" t="s">
        <v>8</v>
      </c>
      <c r="B1" s="1" t="s">
        <v>9</v>
      </c>
    </row>
    <row r="2" spans="1:2" ht="15.75">
      <c r="A2" s="4">
        <f>PI()/5</f>
        <v>0.62831853071795862</v>
      </c>
      <c r="B2" s="5">
        <f>SERIESSUM(A2,0,2,A3:A7)</f>
        <v>0.80901699700968666</v>
      </c>
    </row>
    <row r="3" spans="1:2" ht="15.75">
      <c r="A3" s="4">
        <f>1</f>
        <v>1</v>
      </c>
      <c r="B3" s="3"/>
    </row>
    <row r="4" spans="1:2" ht="15.75">
      <c r="A4" s="4">
        <f>-1/FACT(2)</f>
        <v>-0.5</v>
      </c>
      <c r="B4" s="1" t="s">
        <v>10</v>
      </c>
    </row>
    <row r="5" spans="1:2" ht="15.75">
      <c r="A5" s="4">
        <f>1/FACT(4)</f>
        <v>4.1666666666666664E-2</v>
      </c>
      <c r="B5" s="5">
        <f>COS(PI()/5)</f>
        <v>0.80901699437494745</v>
      </c>
    </row>
    <row r="6" spans="1:2" ht="15.75">
      <c r="A6" s="4">
        <f>-1/FACT(6)</f>
        <v>-1.3888888888888889E-3</v>
      </c>
      <c r="B6" s="3"/>
    </row>
    <row r="7" spans="1:2" ht="15.75">
      <c r="A7" s="4">
        <f>1/FACT(8)</f>
        <v>2.4801587301587302E-5</v>
      </c>
      <c r="B7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6"/>
  <sheetViews>
    <sheetView workbookViewId="0">
      <selection activeCell="B4" sqref="B4"/>
    </sheetView>
  </sheetViews>
  <sheetFormatPr defaultRowHeight="14.25"/>
  <cols>
    <col min="1" max="1" width="14.125" bestFit="1" customWidth="1"/>
  </cols>
  <sheetData>
    <row r="1" spans="1:2">
      <c r="A1" s="1" t="s">
        <v>2</v>
      </c>
      <c r="B1" s="2">
        <v>5</v>
      </c>
    </row>
    <row r="2" spans="1:2">
      <c r="A2" s="1" t="s">
        <v>3</v>
      </c>
      <c r="B2" s="2">
        <f ca="1">IF(B3=TRUE,0,B2+1)</f>
        <v>8</v>
      </c>
    </row>
    <row r="3" spans="1:2">
      <c r="A3" s="1" t="s">
        <v>4</v>
      </c>
      <c r="B3" s="2" t="b">
        <v>0</v>
      </c>
    </row>
    <row r="4" spans="1:2">
      <c r="A4" s="1" t="s">
        <v>5</v>
      </c>
      <c r="B4" s="2">
        <f ca="1">IF(B3=TRUE,0,B5)</f>
        <v>27.238321851020075</v>
      </c>
    </row>
    <row r="5" spans="1:2">
      <c r="A5" s="1" t="s">
        <v>6</v>
      </c>
      <c r="B5" s="2">
        <f ca="1">B4+((1/4*B1^2)^B2)/(FACT(B2)^2)</f>
        <v>27.239754035924605</v>
      </c>
    </row>
    <row r="6" spans="1:2">
      <c r="A6" s="1" t="s">
        <v>7</v>
      </c>
      <c r="B6" s="2">
        <f>BESSELI(5,0)</f>
        <v>27.239871894394888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E31" sqref="E31"/>
    </sheetView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Rys 9.1.</vt:lpstr>
      <vt:lpstr>Rys 9.2.</vt:lpstr>
      <vt:lpstr>Rys 9.3.</vt:lpstr>
      <vt:lpstr>Rys 9.4.</vt:lpstr>
    </vt:vector>
  </TitlesOfParts>
  <Company>ASK SERVICE ZBIGNIEW SMOGUR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Zbigniew Smogur</dc:creator>
  <cp:lastModifiedBy>Zbigniew Smogur</cp:lastModifiedBy>
  <dcterms:created xsi:type="dcterms:W3CDTF">2007-07-16T10:19:23Z</dcterms:created>
  <dcterms:modified xsi:type="dcterms:W3CDTF">2007-05-10T13:37:46Z</dcterms:modified>
</cp:coreProperties>
</file>