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9260" windowHeight="6120" activeTab="1"/>
  </bookViews>
  <sheets>
    <sheet name="Rys. 8.1." sheetId="1" r:id="rId1"/>
    <sheet name="Rys. 8.2.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D7" i="2"/>
  <c r="B16"/>
  <c r="B15"/>
  <c r="B14"/>
  <c r="B13"/>
  <c r="B12"/>
  <c r="B11"/>
  <c r="B10"/>
  <c r="B9"/>
  <c r="B8"/>
  <c r="B7"/>
  <c r="B6"/>
  <c r="B7" i="1"/>
  <c r="B8" s="1"/>
  <c r="B9" s="1"/>
  <c r="B10" s="1"/>
  <c r="B11" s="1"/>
  <c r="B12" s="1"/>
  <c r="B13" s="1"/>
  <c r="B14" s="1"/>
  <c r="B15" s="1"/>
  <c r="B16" s="1"/>
  <c r="C7"/>
  <c r="C8"/>
  <c r="C9"/>
  <c r="C10"/>
  <c r="C11"/>
  <c r="C12"/>
  <c r="C13"/>
  <c r="C14"/>
  <c r="C15"/>
  <c r="C16"/>
  <c r="C6"/>
  <c r="E7" i="2" l="1"/>
  <c r="F7" s="1"/>
  <c r="G7" s="1"/>
  <c r="C7" l="1"/>
  <c r="D8" l="1"/>
  <c r="E8" s="1"/>
  <c r="F8" l="1"/>
  <c r="G8" s="1"/>
  <c r="C8" l="1"/>
  <c r="D9" l="1"/>
  <c r="E9" s="1"/>
  <c r="F9" s="1"/>
  <c r="G9" s="1"/>
  <c r="C9" l="1"/>
  <c r="D10" l="1"/>
  <c r="E10" s="1"/>
  <c r="F10" s="1"/>
  <c r="G10" s="1"/>
  <c r="C10" l="1"/>
  <c r="D11" l="1"/>
  <c r="E11" s="1"/>
  <c r="F11" s="1"/>
  <c r="G11" s="1"/>
  <c r="C11" l="1"/>
  <c r="D12" l="1"/>
  <c r="E12" s="1"/>
  <c r="F12" s="1"/>
  <c r="G12" s="1"/>
  <c r="C12" l="1"/>
  <c r="D13" l="1"/>
  <c r="E13" s="1"/>
  <c r="F13" s="1"/>
  <c r="G13" s="1"/>
  <c r="C13" l="1"/>
  <c r="D14" l="1"/>
  <c r="E14" s="1"/>
  <c r="F14" s="1"/>
  <c r="G14" s="1"/>
  <c r="C14" l="1"/>
  <c r="D15" l="1"/>
  <c r="E15" s="1"/>
  <c r="F15" s="1"/>
  <c r="G15" s="1"/>
  <c r="C15" l="1"/>
  <c r="D16" s="1"/>
  <c r="E16" s="1"/>
  <c r="F16" s="1"/>
  <c r="G16" s="1"/>
  <c r="C16" l="1"/>
</calcChain>
</file>

<file path=xl/sharedStrings.xml><?xml version="1.0" encoding="utf-8"?>
<sst xmlns="http://schemas.openxmlformats.org/spreadsheetml/2006/main" count="16" uniqueCount="11">
  <si>
    <r>
      <t>R [</t>
    </r>
    <r>
      <rPr>
        <sz val="11"/>
        <color theme="1"/>
        <rFont val="Czcionka tekstu podstawowego"/>
        <charset val="238"/>
      </rPr>
      <t>Ω]</t>
    </r>
  </si>
  <si>
    <t>C [f]</t>
  </si>
  <si>
    <t>V [V]</t>
  </si>
  <si>
    <t>t</t>
  </si>
  <si>
    <t>q (Analitycznie)</t>
  </si>
  <si>
    <t>q (Euler)</t>
  </si>
  <si>
    <t>q (Runge-Kutta)</t>
  </si>
  <si>
    <r>
      <t>k</t>
    </r>
    <r>
      <rPr>
        <vertAlign val="subscript"/>
        <sz val="11"/>
        <color theme="1"/>
        <rFont val="Czcionka tekstu podstawowego"/>
        <charset val="238"/>
      </rPr>
      <t>1</t>
    </r>
  </si>
  <si>
    <r>
      <t>k</t>
    </r>
    <r>
      <rPr>
        <vertAlign val="subscript"/>
        <sz val="11"/>
        <color theme="1"/>
        <rFont val="Czcionka tekstu podstawowego"/>
        <charset val="238"/>
      </rPr>
      <t>2</t>
    </r>
  </si>
  <si>
    <r>
      <t>k</t>
    </r>
    <r>
      <rPr>
        <vertAlign val="subscript"/>
        <sz val="11"/>
        <color theme="1"/>
        <rFont val="Czcionka tekstu podstawowego"/>
        <charset val="238"/>
      </rPr>
      <t>3</t>
    </r>
  </si>
  <si>
    <r>
      <t>k</t>
    </r>
    <r>
      <rPr>
        <vertAlign val="subscript"/>
        <sz val="11"/>
        <color theme="1"/>
        <rFont val="Czcionka tekstu podstawowego"/>
        <charset val="238"/>
      </rPr>
      <t>4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</si>
</sst>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E+00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vertAlign val="subscript"/>
      <sz val="11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6" xfId="0" applyNumberFormat="1" applyBorder="1"/>
    <xf numFmtId="165" fontId="0" fillId="0" borderId="3" xfId="0" applyNumberFormat="1" applyBorder="1"/>
    <xf numFmtId="165" fontId="0" fillId="0" borderId="7" xfId="0" applyNumberFormat="1" applyBorder="1"/>
    <xf numFmtId="165" fontId="0" fillId="0" borderId="4" xfId="0" applyNumberFormat="1" applyBorder="1"/>
    <xf numFmtId="0" fontId="0" fillId="0" borderId="6" xfId="0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B7" sqref="B7"/>
    </sheetView>
  </sheetViews>
  <sheetFormatPr defaultRowHeight="14.25"/>
  <cols>
    <col min="1" max="1" width="9.25" bestFit="1" customWidth="1"/>
    <col min="2" max="2" width="9.5" customWidth="1"/>
    <col min="3" max="3" width="13.375" bestFit="1" customWidth="1"/>
    <col min="4" max="4" width="11.5" bestFit="1" customWidth="1"/>
  </cols>
  <sheetData>
    <row r="1" spans="1:3">
      <c r="A1" s="1" t="s">
        <v>0</v>
      </c>
      <c r="B1" s="4">
        <v>1000</v>
      </c>
    </row>
    <row r="2" spans="1:3">
      <c r="A2" s="2" t="s">
        <v>1</v>
      </c>
      <c r="B2" s="5">
        <v>1.0000000000000001E-5</v>
      </c>
    </row>
    <row r="3" spans="1:3" ht="15" thickBot="1">
      <c r="A3" s="3" t="s">
        <v>2</v>
      </c>
      <c r="B3" s="6">
        <v>10</v>
      </c>
    </row>
    <row r="4" spans="1:3" ht="15" thickBot="1"/>
    <row r="5" spans="1:3" ht="15" thickBot="1">
      <c r="A5" s="7" t="s">
        <v>3</v>
      </c>
      <c r="B5" s="7" t="s">
        <v>5</v>
      </c>
      <c r="C5" s="8" t="s">
        <v>4</v>
      </c>
    </row>
    <row r="6" spans="1:3">
      <c r="A6" s="9">
        <v>0</v>
      </c>
      <c r="B6" s="11">
        <v>0</v>
      </c>
      <c r="C6" s="12">
        <f>$B$2*$B$3*(1-EXP(-A6/($B$1*$B$2)))</f>
        <v>0</v>
      </c>
    </row>
    <row r="7" spans="1:3">
      <c r="A7" s="9">
        <v>5.0000000000000001E-3</v>
      </c>
      <c r="B7" s="11">
        <f>B6+(A7-A6)*(($B$3/$B$1)-(B6/($B$1*$B$2)))</f>
        <v>5.0000000000000002E-5</v>
      </c>
      <c r="C7" s="12">
        <f t="shared" ref="C7:C16" si="0">$B$2*$B$3*(1-EXP(-A7/($B$1*$B$2)))</f>
        <v>3.9346934028736657E-5</v>
      </c>
    </row>
    <row r="8" spans="1:3">
      <c r="A8" s="9">
        <v>0.01</v>
      </c>
      <c r="B8" s="11">
        <f t="shared" ref="B8:B16" si="1">B7+(A8-A7)*(($B$3/$B$1)-(B7/($B$1*$B$2)))</f>
        <v>7.5000000000000007E-5</v>
      </c>
      <c r="C8" s="12">
        <f t="shared" si="0"/>
        <v>6.3212055882855774E-5</v>
      </c>
    </row>
    <row r="9" spans="1:3">
      <c r="A9" s="9">
        <v>1.4999999999999999E-2</v>
      </c>
      <c r="B9" s="11">
        <f t="shared" si="1"/>
        <v>8.7499999999999999E-5</v>
      </c>
      <c r="C9" s="12">
        <f t="shared" si="0"/>
        <v>7.7686983985157028E-5</v>
      </c>
    </row>
    <row r="10" spans="1:3">
      <c r="A10" s="9">
        <v>0.02</v>
      </c>
      <c r="B10" s="11">
        <f t="shared" si="1"/>
        <v>9.3750000000000002E-5</v>
      </c>
      <c r="C10" s="12">
        <f t="shared" si="0"/>
        <v>8.6466471676338729E-5</v>
      </c>
    </row>
    <row r="11" spans="1:3">
      <c r="A11" s="9">
        <v>2.5000000000000001E-2</v>
      </c>
      <c r="B11" s="11">
        <f t="shared" si="1"/>
        <v>9.687500000000001E-5</v>
      </c>
      <c r="C11" s="12">
        <f t="shared" si="0"/>
        <v>9.1791500137610121E-5</v>
      </c>
    </row>
    <row r="12" spans="1:3">
      <c r="A12" s="9">
        <v>0.03</v>
      </c>
      <c r="B12" s="11">
        <f t="shared" si="1"/>
        <v>9.8437500000000001E-5</v>
      </c>
      <c r="C12" s="12">
        <f t="shared" si="0"/>
        <v>9.5021293163213605E-5</v>
      </c>
    </row>
    <row r="13" spans="1:3">
      <c r="A13" s="9">
        <v>3.5000000000000003E-2</v>
      </c>
      <c r="B13" s="11">
        <f t="shared" si="1"/>
        <v>9.9218749999999996E-5</v>
      </c>
      <c r="C13" s="12">
        <f t="shared" si="0"/>
        <v>9.6980261657768162E-5</v>
      </c>
    </row>
    <row r="14" spans="1:3">
      <c r="A14" s="9">
        <v>0.04</v>
      </c>
      <c r="B14" s="11">
        <f t="shared" si="1"/>
        <v>9.9609374999999994E-5</v>
      </c>
      <c r="C14" s="12">
        <f t="shared" si="0"/>
        <v>9.8168436111126581E-5</v>
      </c>
    </row>
    <row r="15" spans="1:3">
      <c r="A15" s="9">
        <v>4.4999999999999998E-2</v>
      </c>
      <c r="B15" s="11">
        <f t="shared" si="1"/>
        <v>9.9804687499999999E-5</v>
      </c>
      <c r="C15" s="12">
        <f t="shared" si="0"/>
        <v>9.8889100346175781E-5</v>
      </c>
    </row>
    <row r="16" spans="1:3" ht="15" thickBot="1">
      <c r="A16" s="10">
        <v>0.05</v>
      </c>
      <c r="B16" s="13">
        <f t="shared" si="1"/>
        <v>9.9902343750000002E-5</v>
      </c>
      <c r="C16" s="14">
        <f t="shared" si="0"/>
        <v>9.9326205300091452E-5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K22" sqref="K22"/>
    </sheetView>
  </sheetViews>
  <sheetFormatPr defaultRowHeight="14.25"/>
  <cols>
    <col min="2" max="2" width="13.375" bestFit="1" customWidth="1"/>
    <col min="3" max="3" width="13.875" customWidth="1"/>
    <col min="4" max="6" width="9.875" bestFit="1" customWidth="1"/>
    <col min="7" max="7" width="9.25" bestFit="1" customWidth="1"/>
  </cols>
  <sheetData>
    <row r="1" spans="1:7">
      <c r="A1" s="1" t="s">
        <v>0</v>
      </c>
      <c r="B1" s="4">
        <v>1000</v>
      </c>
    </row>
    <row r="2" spans="1:7">
      <c r="A2" s="2" t="s">
        <v>1</v>
      </c>
      <c r="B2" s="5">
        <v>1.0000000000000001E-5</v>
      </c>
    </row>
    <row r="3" spans="1:7" ht="15" thickBot="1">
      <c r="A3" s="3" t="s">
        <v>2</v>
      </c>
      <c r="B3" s="6">
        <v>10</v>
      </c>
    </row>
    <row r="4" spans="1:7" ht="15" thickBot="1"/>
    <row r="5" spans="1:7" ht="19.5" thickBot="1">
      <c r="A5" s="7" t="s">
        <v>3</v>
      </c>
      <c r="B5" s="8" t="s">
        <v>4</v>
      </c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</row>
    <row r="6" spans="1:7">
      <c r="A6" s="9">
        <v>0</v>
      </c>
      <c r="B6" s="12">
        <f t="shared" ref="B6:B16" si="0">$B$2*$B$3*(1-EXP(-A6/($B$1*$B$2)))</f>
        <v>0</v>
      </c>
      <c r="C6" s="12">
        <v>0</v>
      </c>
      <c r="D6" s="11">
        <v>0</v>
      </c>
      <c r="E6" s="15"/>
      <c r="F6" s="15"/>
      <c r="G6" s="15"/>
    </row>
    <row r="7" spans="1:7">
      <c r="A7" s="9">
        <v>5.0000000000000001E-3</v>
      </c>
      <c r="B7" s="12">
        <f t="shared" si="0"/>
        <v>3.9346934028736657E-5</v>
      </c>
      <c r="C7" s="12">
        <f t="shared" ref="C7:C16" si="1">C6+(1/6)*(D7+2*E7+2*F7+G7)</f>
        <v>3.9322916666666666E-5</v>
      </c>
      <c r="D7" s="11">
        <f t="shared" ref="D7:D16" si="2">(A7-A6)*(($B$3/$B$1)-(C6/($B$1*$B$2)))</f>
        <v>5.0000000000000002E-5</v>
      </c>
      <c r="E7" s="11">
        <f t="shared" ref="E7:E16" si="3">(A7-A6)*(($B$3/$B$1)-((C6+D7/2)/($B$1*$B$2)))</f>
        <v>3.7499999999999997E-5</v>
      </c>
      <c r="F7" s="11">
        <f t="shared" ref="F7:F16" si="4">(A7-A6)*(($B$3/$B$1)-((C6+E7/2)/($B$1*$B$2)))</f>
        <v>4.0625000000000005E-5</v>
      </c>
      <c r="G7" s="11">
        <f t="shared" ref="G7:G16" si="5">(A7-A6)*(($B$3/$B$1)-(C6+F7/($B$1*$B$2)))</f>
        <v>2.96875E-5</v>
      </c>
    </row>
    <row r="8" spans="1:7">
      <c r="A8" s="9">
        <v>0.01</v>
      </c>
      <c r="B8" s="12">
        <f t="shared" si="0"/>
        <v>6.3212055882855774E-5</v>
      </c>
      <c r="C8" s="12">
        <f t="shared" si="1"/>
        <v>6.6427056206597217E-5</v>
      </c>
      <c r="D8" s="11">
        <f t="shared" si="2"/>
        <v>3.0338541666666669E-5</v>
      </c>
      <c r="E8" s="11">
        <f t="shared" si="3"/>
        <v>2.2753906250000001E-5</v>
      </c>
      <c r="F8" s="11">
        <f t="shared" si="4"/>
        <v>2.4650065104166669E-5</v>
      </c>
      <c r="G8" s="11">
        <f t="shared" si="5"/>
        <v>3.7478352864583333E-5</v>
      </c>
    </row>
    <row r="9" spans="1:7">
      <c r="A9" s="9">
        <v>1.4999999999999999E-2</v>
      </c>
      <c r="B9" s="12">
        <f t="shared" si="0"/>
        <v>7.7686983985157028E-5</v>
      </c>
      <c r="C9" s="12">
        <f t="shared" si="1"/>
        <v>8.5109149054068094E-5</v>
      </c>
      <c r="D9" s="11">
        <f t="shared" si="2"/>
        <v>1.6786471896701394E-5</v>
      </c>
      <c r="E9" s="11">
        <f t="shared" si="3"/>
        <v>1.2589853922526042E-5</v>
      </c>
      <c r="F9" s="11">
        <f t="shared" si="4"/>
        <v>1.3639008416069883E-5</v>
      </c>
      <c r="G9" s="11">
        <f t="shared" si="5"/>
        <v>4.2848360510932068E-5</v>
      </c>
    </row>
    <row r="10" spans="1:7">
      <c r="A10" s="9">
        <v>0.02</v>
      </c>
      <c r="B10" s="12">
        <f t="shared" si="0"/>
        <v>8.6466471676338729E-5</v>
      </c>
      <c r="C10" s="12">
        <f t="shared" si="1"/>
        <v>9.7986170759455058E-5</v>
      </c>
      <c r="D10" s="11">
        <f t="shared" si="2"/>
        <v>7.445425472965953E-6</v>
      </c>
      <c r="E10" s="11">
        <f t="shared" si="3"/>
        <v>5.5840691047244666E-6</v>
      </c>
      <c r="F10" s="11">
        <f t="shared" si="4"/>
        <v>6.0494081967848401E-6</v>
      </c>
      <c r="G10" s="11">
        <f t="shared" si="5"/>
        <v>4.6549750156337246E-5</v>
      </c>
    </row>
    <row r="11" spans="1:7">
      <c r="A11" s="9">
        <v>2.5000000000000001E-2</v>
      </c>
      <c r="B11" s="12">
        <f t="shared" si="0"/>
        <v>9.1791500137610121E-5</v>
      </c>
      <c r="C11" s="12">
        <f t="shared" si="1"/>
        <v>1.0686192624117856E-4</v>
      </c>
      <c r="D11" s="11">
        <f t="shared" si="2"/>
        <v>1.0069146202724718E-6</v>
      </c>
      <c r="E11" s="11">
        <f t="shared" si="3"/>
        <v>7.5518596520435602E-7</v>
      </c>
      <c r="F11" s="11">
        <f t="shared" si="4"/>
        <v>8.1811812897138719E-7</v>
      </c>
      <c r="G11" s="11">
        <f t="shared" si="5"/>
        <v>4.910101008171704E-5</v>
      </c>
    </row>
    <row r="12" spans="1:7">
      <c r="A12" s="9">
        <v>0.03</v>
      </c>
      <c r="B12" s="12">
        <f t="shared" si="0"/>
        <v>9.5021293163213605E-5</v>
      </c>
      <c r="C12" s="12">
        <f t="shared" si="1"/>
        <v>1.1297972561852901E-4</v>
      </c>
      <c r="D12" s="11">
        <f t="shared" si="2"/>
        <v>-3.4309631205892735E-6</v>
      </c>
      <c r="E12" s="11">
        <f t="shared" si="3"/>
        <v>-2.5732223404419614E-6</v>
      </c>
      <c r="F12" s="11">
        <f t="shared" si="4"/>
        <v>-2.7876575354787788E-6</v>
      </c>
      <c r="G12" s="11">
        <f t="shared" si="5"/>
        <v>5.0859519136533473E-5</v>
      </c>
    </row>
    <row r="13" spans="1:7">
      <c r="A13" s="9">
        <v>3.5000000000000003E-2</v>
      </c>
      <c r="B13" s="12">
        <f t="shared" si="0"/>
        <v>9.6980261657768162E-5</v>
      </c>
      <c r="C13" s="12">
        <f t="shared" si="1"/>
        <v>1.1719654629352151E-4</v>
      </c>
      <c r="D13" s="11">
        <f t="shared" si="2"/>
        <v>-6.4898628092645093E-6</v>
      </c>
      <c r="E13" s="11">
        <f t="shared" si="3"/>
        <v>-4.8673971069483843E-6</v>
      </c>
      <c r="F13" s="11">
        <f t="shared" si="4"/>
        <v>-5.2730135325274175E-6</v>
      </c>
      <c r="G13" s="11">
        <f t="shared" si="5"/>
        <v>5.2071608138171111E-5</v>
      </c>
    </row>
    <row r="14" spans="1:7">
      <c r="A14" s="9">
        <v>0.04</v>
      </c>
      <c r="B14" s="12">
        <f t="shared" si="0"/>
        <v>9.8168436111126581E-5</v>
      </c>
      <c r="C14" s="12">
        <f t="shared" si="1"/>
        <v>1.2010307779419081E-4</v>
      </c>
      <c r="D14" s="11">
        <f t="shared" si="2"/>
        <v>-8.5982731467607433E-6</v>
      </c>
      <c r="E14" s="11">
        <f t="shared" si="3"/>
        <v>-6.448704860070568E-6</v>
      </c>
      <c r="F14" s="11">
        <f t="shared" si="4"/>
        <v>-6.9860969317431121E-6</v>
      </c>
      <c r="G14" s="11">
        <f t="shared" si="5"/>
        <v>5.2907065734403923E-5</v>
      </c>
    </row>
    <row r="15" spans="1:7">
      <c r="A15" s="9">
        <v>4.4999999999999998E-2</v>
      </c>
      <c r="B15" s="12">
        <f t="shared" si="0"/>
        <v>9.8889100346175781E-5</v>
      </c>
      <c r="C15" s="12">
        <f t="shared" si="1"/>
        <v>1.2210646518376672E-4</v>
      </c>
      <c r="D15" s="11">
        <f t="shared" si="2"/>
        <v>-1.0051538897095399E-5</v>
      </c>
      <c r="E15" s="11">
        <f t="shared" si="3"/>
        <v>-7.5386541728215488E-6</v>
      </c>
      <c r="F15" s="11">
        <f t="shared" si="4"/>
        <v>-8.1668753538900092E-6</v>
      </c>
      <c r="G15" s="11">
        <f t="shared" si="5"/>
        <v>5.348292228797402E-5</v>
      </c>
    </row>
    <row r="16" spans="1:7" ht="15" thickBot="1">
      <c r="A16" s="10">
        <v>0.05</v>
      </c>
      <c r="B16" s="14">
        <f t="shared" si="0"/>
        <v>9.9326205300091452E-5</v>
      </c>
      <c r="C16" s="14">
        <f t="shared" si="1"/>
        <v>1.2348734167926922E-4</v>
      </c>
      <c r="D16" s="13">
        <f t="shared" si="2"/>
        <v>-1.1053232591883368E-5</v>
      </c>
      <c r="E16" s="13">
        <f t="shared" si="3"/>
        <v>-8.2899244439125262E-6</v>
      </c>
      <c r="F16" s="13">
        <f t="shared" si="4"/>
        <v>-8.9807514809052324E-6</v>
      </c>
      <c r="G16" s="13">
        <f t="shared" si="5"/>
        <v>5.3879843414533835E-5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Rys. 8.1.</vt:lpstr>
      <vt:lpstr>Rys. 8.2.</vt:lpstr>
      <vt:lpstr>Arkusz3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2007-12-12T21:03:44Z</dcterms:created>
  <dcterms:modified xsi:type="dcterms:W3CDTF">2007-11-30T07:02:08Z</dcterms:modified>
</cp:coreProperties>
</file>