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5745" yWindow="5265" windowWidth="11835" windowHeight="4740"/>
  </bookViews>
  <sheets>
    <sheet name="Szczegóły" sheetId="1" r:id="rId1"/>
    <sheet name="Założenia" sheetId="2" r:id="rId2"/>
    <sheet name="Prognozy" sheetId="3" r:id="rId3"/>
  </sheets>
  <calcPr calcId="125725"/>
</workbook>
</file>

<file path=xl/calcChain.xml><?xml version="1.0" encoding="utf-8"?>
<calcChain xmlns="http://schemas.openxmlformats.org/spreadsheetml/2006/main">
  <c r="N15" i="1"/>
  <c r="N14"/>
  <c r="N13"/>
  <c r="N12"/>
  <c r="N11"/>
  <c r="N10"/>
  <c r="L9"/>
  <c r="L16" s="1"/>
  <c r="L17" s="1"/>
  <c r="J9"/>
  <c r="J16" s="1"/>
  <c r="J17" s="1"/>
  <c r="H9"/>
  <c r="H16" s="1"/>
  <c r="H17" s="1"/>
  <c r="F9"/>
  <c r="F16" s="1"/>
  <c r="F17" s="1"/>
  <c r="D9"/>
  <c r="D16" s="1"/>
  <c r="D17" s="1"/>
  <c r="B9"/>
  <c r="B16" s="1"/>
  <c r="M7"/>
  <c r="L7"/>
  <c r="K7"/>
  <c r="J7"/>
  <c r="I7"/>
  <c r="H7"/>
  <c r="G7"/>
  <c r="F7"/>
  <c r="E7"/>
  <c r="D7"/>
  <c r="C7"/>
  <c r="B7"/>
  <c r="N7" s="1"/>
  <c r="N6"/>
  <c r="N5"/>
  <c r="N4"/>
  <c r="B17" l="1"/>
  <c r="C9"/>
  <c r="C16" s="1"/>
  <c r="C17" s="1"/>
  <c r="E9"/>
  <c r="E16" s="1"/>
  <c r="E17" s="1"/>
  <c r="G9"/>
  <c r="G16" s="1"/>
  <c r="G17" s="1"/>
  <c r="I9"/>
  <c r="I16" s="1"/>
  <c r="I17" s="1"/>
  <c r="K9"/>
  <c r="K16" s="1"/>
  <c r="K17" s="1"/>
  <c r="M9"/>
  <c r="M16" s="1"/>
  <c r="M17" s="1"/>
  <c r="N9" l="1"/>
  <c r="N16"/>
  <c r="N17"/>
</calcChain>
</file>

<file path=xl/sharedStrings.xml><?xml version="1.0" encoding="utf-8"?>
<sst xmlns="http://schemas.openxmlformats.org/spreadsheetml/2006/main" count="28" uniqueCount="28">
  <si>
    <t>Sprzedaż</t>
  </si>
  <si>
    <t>Książki</t>
  </si>
  <si>
    <t>Oprogramowanie</t>
  </si>
  <si>
    <t>CD-romy</t>
  </si>
  <si>
    <t>Sty</t>
  </si>
  <si>
    <t>Lut</t>
  </si>
  <si>
    <t>Mar</t>
  </si>
  <si>
    <t>Kwi</t>
  </si>
  <si>
    <t>Maj</t>
  </si>
  <si>
    <t>Cze</t>
  </si>
  <si>
    <t>Lip</t>
  </si>
  <si>
    <t>Sie</t>
  </si>
  <si>
    <t>Wrz</t>
  </si>
  <si>
    <t>Paź</t>
  </si>
  <si>
    <t>Lis</t>
  </si>
  <si>
    <t>Gru</t>
  </si>
  <si>
    <t>Koszty</t>
  </si>
  <si>
    <t>Wartość sprzedaży</t>
  </si>
  <si>
    <t>Reklama</t>
  </si>
  <si>
    <t>Dzierżawa</t>
  </si>
  <si>
    <t>Materiały</t>
  </si>
  <si>
    <t>Wynagrodzenia</t>
  </si>
  <si>
    <t>Transport</t>
  </si>
  <si>
    <t>Media</t>
  </si>
  <si>
    <t>KOSZTY RAZEM</t>
  </si>
  <si>
    <t>SPRZEDAŻ RAZEM</t>
  </si>
  <si>
    <t>RAZEM</t>
  </si>
  <si>
    <t>ZYSK BRUTTO</t>
  </si>
</sst>
</file>

<file path=xl/styles.xml><?xml version="1.0" encoding="utf-8"?>
<styleSheet xmlns="http://schemas.openxmlformats.org/spreadsheetml/2006/main">
  <fonts count="4">
    <font>
      <sz val="11"/>
      <color theme="1"/>
      <name val="Czcionka tekstu podstawowego"/>
      <family val="2"/>
      <charset val="238"/>
    </font>
    <font>
      <b/>
      <sz val="11"/>
      <color theme="1"/>
      <name val="Czcionka tekstu podstawowego"/>
      <charset val="238"/>
    </font>
    <font>
      <b/>
      <sz val="12"/>
      <color theme="1"/>
      <name val="Czcionka tekstu podstawowego"/>
      <charset val="238"/>
    </font>
    <font>
      <b/>
      <i/>
      <sz val="13"/>
      <color theme="1"/>
      <name val="Czcionka tekstu podstawowego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 applyAlignment="1">
      <alignment horizontal="center"/>
    </xf>
    <xf numFmtId="0" fontId="0" fillId="3" borderId="0" xfId="0" applyFill="1"/>
    <xf numFmtId="0" fontId="1" fillId="3" borderId="0" xfId="0" applyFont="1" applyFill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3" fontId="0" fillId="4" borderId="6" xfId="0" applyNumberFormat="1" applyFill="1" applyBorder="1" applyAlignment="1">
      <alignment horizontal="center"/>
    </xf>
    <xf numFmtId="3" fontId="0" fillId="4" borderId="7" xfId="0" applyNumberFormat="1" applyFill="1" applyBorder="1" applyAlignment="1">
      <alignment horizontal="center"/>
    </xf>
    <xf numFmtId="3" fontId="0" fillId="4" borderId="2" xfId="0" applyNumberFormat="1" applyFill="1" applyBorder="1" applyAlignment="1">
      <alignment horizontal="center"/>
    </xf>
    <xf numFmtId="3" fontId="0" fillId="4" borderId="8" xfId="0" applyNumberFormat="1" applyFill="1" applyBorder="1" applyAlignment="1">
      <alignment horizontal="center"/>
    </xf>
    <xf numFmtId="3" fontId="0" fillId="3" borderId="0" xfId="0" applyNumberFormat="1" applyFill="1" applyBorder="1" applyAlignment="1">
      <alignment horizontal="center"/>
    </xf>
    <xf numFmtId="0" fontId="3" fillId="3" borderId="4" xfId="0" applyFont="1" applyFill="1" applyBorder="1"/>
    <xf numFmtId="0" fontId="1" fillId="3" borderId="4" xfId="0" applyFont="1" applyFill="1" applyBorder="1"/>
    <xf numFmtId="0" fontId="2" fillId="2" borderId="5" xfId="0" applyFont="1" applyFill="1" applyBorder="1"/>
    <xf numFmtId="3" fontId="1" fillId="3" borderId="4" xfId="0" applyNumberFormat="1" applyFont="1" applyFill="1" applyBorder="1" applyAlignment="1">
      <alignment horizontal="left"/>
    </xf>
    <xf numFmtId="0" fontId="2" fillId="2" borderId="3" xfId="0" applyFont="1" applyFill="1" applyBorder="1"/>
    <xf numFmtId="0" fontId="1" fillId="2" borderId="9" xfId="0" applyFont="1" applyFill="1" applyBorder="1" applyAlignment="1">
      <alignment horizontal="center"/>
    </xf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35"/>
  <sheetViews>
    <sheetView tabSelected="1" topLeftCell="A2" workbookViewId="0">
      <selection activeCell="A2" sqref="A2"/>
    </sheetView>
  </sheetViews>
  <sheetFormatPr defaultRowHeight="14.25"/>
  <cols>
    <col min="1" max="1" width="19.625" bestFit="1" customWidth="1"/>
    <col min="15" max="16" width="9" style="2"/>
  </cols>
  <sheetData>
    <row r="1" spans="1:16" s="2" customFormat="1" hidden="1"/>
    <row r="2" spans="1:16" s="1" customFormat="1" ht="15">
      <c r="A2" s="5"/>
      <c r="B2" s="4" t="s">
        <v>4</v>
      </c>
      <c r="C2" s="4" t="s">
        <v>5</v>
      </c>
      <c r="D2" s="4" t="s">
        <v>6</v>
      </c>
      <c r="E2" s="4" t="s">
        <v>7</v>
      </c>
      <c r="F2" s="4" t="s">
        <v>8</v>
      </c>
      <c r="G2" s="4" t="s">
        <v>9</v>
      </c>
      <c r="H2" s="4" t="s">
        <v>10</v>
      </c>
      <c r="I2" s="4" t="s">
        <v>11</v>
      </c>
      <c r="J2" s="4" t="s">
        <v>12</v>
      </c>
      <c r="K2" s="4" t="s">
        <v>13</v>
      </c>
      <c r="L2" s="4" t="s">
        <v>14</v>
      </c>
      <c r="M2" s="5" t="s">
        <v>15</v>
      </c>
      <c r="N2" s="16" t="s">
        <v>26</v>
      </c>
      <c r="O2" s="3"/>
      <c r="P2" s="3"/>
    </row>
    <row r="3" spans="1:16" ht="16.5">
      <c r="A3" s="11" t="s">
        <v>0</v>
      </c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6"/>
    </row>
    <row r="4" spans="1:16" ht="15">
      <c r="A4" s="12" t="s">
        <v>1</v>
      </c>
      <c r="B4" s="10">
        <v>23030</v>
      </c>
      <c r="C4" s="10">
        <v>22540</v>
      </c>
      <c r="D4" s="10">
        <v>23520</v>
      </c>
      <c r="E4" s="10">
        <v>24598</v>
      </c>
      <c r="F4" s="10">
        <v>24500</v>
      </c>
      <c r="G4" s="10">
        <v>24892</v>
      </c>
      <c r="H4" s="10">
        <v>25480</v>
      </c>
      <c r="I4" s="10">
        <v>23520</v>
      </c>
      <c r="J4" s="10">
        <v>23520</v>
      </c>
      <c r="K4" s="10">
        <v>25480</v>
      </c>
      <c r="L4" s="10">
        <v>23520</v>
      </c>
      <c r="M4" s="10">
        <v>23520</v>
      </c>
      <c r="N4" s="7">
        <f>SUM(B4:M4)</f>
        <v>288120</v>
      </c>
    </row>
    <row r="5" spans="1:16" ht="15">
      <c r="A5" s="12" t="s">
        <v>2</v>
      </c>
      <c r="B5" s="10">
        <v>28175</v>
      </c>
      <c r="C5" s="10">
        <v>27244</v>
      </c>
      <c r="D5" s="10">
        <v>28910</v>
      </c>
      <c r="E5" s="10">
        <v>30380</v>
      </c>
      <c r="F5" s="10">
        <v>29890</v>
      </c>
      <c r="G5" s="10">
        <v>29400</v>
      </c>
      <c r="H5" s="10">
        <v>30380</v>
      </c>
      <c r="I5" s="10">
        <v>28910</v>
      </c>
      <c r="J5" s="10">
        <v>28910</v>
      </c>
      <c r="K5" s="10">
        <v>31360</v>
      </c>
      <c r="L5" s="10">
        <v>28910</v>
      </c>
      <c r="M5" s="10">
        <v>28910</v>
      </c>
      <c r="N5" s="7">
        <f>SUM(B5:M5)</f>
        <v>351379</v>
      </c>
    </row>
    <row r="6" spans="1:16" ht="15">
      <c r="A6" s="12" t="s">
        <v>3</v>
      </c>
      <c r="B6" s="10">
        <v>23912</v>
      </c>
      <c r="C6" s="10">
        <v>23520</v>
      </c>
      <c r="D6" s="10">
        <v>24745</v>
      </c>
      <c r="E6" s="10">
        <v>26068</v>
      </c>
      <c r="F6" s="10">
        <v>26460</v>
      </c>
      <c r="G6" s="10">
        <v>26215</v>
      </c>
      <c r="H6" s="10">
        <v>26460</v>
      </c>
      <c r="I6" s="10">
        <v>24745</v>
      </c>
      <c r="J6" s="10">
        <v>24745</v>
      </c>
      <c r="K6" s="10">
        <v>27440</v>
      </c>
      <c r="L6" s="10">
        <v>24745</v>
      </c>
      <c r="M6" s="10">
        <v>24745</v>
      </c>
      <c r="N6" s="7">
        <f>SUM(B6:M6)</f>
        <v>303800</v>
      </c>
    </row>
    <row r="7" spans="1:16" ht="15.75">
      <c r="A7" s="13" t="s">
        <v>25</v>
      </c>
      <c r="B7" s="8">
        <f>SUM(B4:B6)</f>
        <v>75117</v>
      </c>
      <c r="C7" s="8">
        <f t="shared" ref="C7:M7" si="0">SUM(C4:C6)</f>
        <v>73304</v>
      </c>
      <c r="D7" s="8">
        <f t="shared" si="0"/>
        <v>77175</v>
      </c>
      <c r="E7" s="8">
        <f t="shared" si="0"/>
        <v>81046</v>
      </c>
      <c r="F7" s="8">
        <f t="shared" si="0"/>
        <v>80850</v>
      </c>
      <c r="G7" s="8">
        <f t="shared" si="0"/>
        <v>80507</v>
      </c>
      <c r="H7" s="8">
        <f t="shared" si="0"/>
        <v>82320</v>
      </c>
      <c r="I7" s="8">
        <f t="shared" si="0"/>
        <v>77175</v>
      </c>
      <c r="J7" s="8">
        <f t="shared" si="0"/>
        <v>77175</v>
      </c>
      <c r="K7" s="8">
        <f t="shared" si="0"/>
        <v>84280</v>
      </c>
      <c r="L7" s="8">
        <f t="shared" si="0"/>
        <v>77175</v>
      </c>
      <c r="M7" s="8">
        <f t="shared" si="0"/>
        <v>77175</v>
      </c>
      <c r="N7" s="9">
        <f>SUM(B7:M7)</f>
        <v>943299</v>
      </c>
    </row>
    <row r="8" spans="1:16" ht="16.5">
      <c r="A8" s="11" t="s">
        <v>16</v>
      </c>
      <c r="B8" s="10"/>
      <c r="C8" s="10"/>
      <c r="D8" s="10"/>
      <c r="E8" s="10"/>
      <c r="F8" s="10"/>
      <c r="G8" s="10"/>
      <c r="H8" s="10"/>
      <c r="I8" s="10"/>
      <c r="J8" s="10"/>
      <c r="K8" s="10"/>
      <c r="L8" s="10"/>
      <c r="M8" s="10"/>
      <c r="N8" s="7"/>
    </row>
    <row r="9" spans="1:16" ht="15">
      <c r="A9" s="14" t="s">
        <v>17</v>
      </c>
      <c r="B9" s="10">
        <f t="shared" ref="B9:M9" si="1">B7*0.08</f>
        <v>6009.36</v>
      </c>
      <c r="C9" s="10">
        <f t="shared" si="1"/>
        <v>5864.32</v>
      </c>
      <c r="D9" s="10">
        <f t="shared" si="1"/>
        <v>6174</v>
      </c>
      <c r="E9" s="10">
        <f t="shared" si="1"/>
        <v>6483.68</v>
      </c>
      <c r="F9" s="10">
        <f t="shared" si="1"/>
        <v>6468</v>
      </c>
      <c r="G9" s="10">
        <f t="shared" si="1"/>
        <v>6440.56</v>
      </c>
      <c r="H9" s="10">
        <f t="shared" si="1"/>
        <v>6585.6</v>
      </c>
      <c r="I9" s="10">
        <f t="shared" si="1"/>
        <v>6174</v>
      </c>
      <c r="J9" s="10">
        <f t="shared" si="1"/>
        <v>6174</v>
      </c>
      <c r="K9" s="10">
        <f t="shared" si="1"/>
        <v>6742.4000000000005</v>
      </c>
      <c r="L9" s="10">
        <f t="shared" si="1"/>
        <v>6174</v>
      </c>
      <c r="M9" s="10">
        <f t="shared" si="1"/>
        <v>6174</v>
      </c>
      <c r="N9" s="7">
        <f>SUM(B9:M9)</f>
        <v>75463.92</v>
      </c>
    </row>
    <row r="10" spans="1:16" ht="15">
      <c r="A10" s="14" t="s">
        <v>18</v>
      </c>
      <c r="B10" s="10">
        <v>4140</v>
      </c>
      <c r="C10" s="10">
        <v>3780</v>
      </c>
      <c r="D10" s="10">
        <v>4680</v>
      </c>
      <c r="E10" s="10">
        <v>4500</v>
      </c>
      <c r="F10" s="10">
        <v>4950</v>
      </c>
      <c r="G10" s="10">
        <v>4725</v>
      </c>
      <c r="H10" s="10">
        <v>4950</v>
      </c>
      <c r="I10" s="10">
        <v>4680</v>
      </c>
      <c r="J10" s="10">
        <v>4680</v>
      </c>
      <c r="K10" s="10">
        <v>4050</v>
      </c>
      <c r="L10" s="10">
        <v>4680</v>
      </c>
      <c r="M10" s="10">
        <v>4680</v>
      </c>
      <c r="N10" s="7">
        <f t="shared" ref="N10:N15" si="2">SUM(B10:M10)</f>
        <v>54495</v>
      </c>
    </row>
    <row r="11" spans="1:16" ht="15">
      <c r="A11" s="14" t="s">
        <v>19</v>
      </c>
      <c r="B11" s="10">
        <v>1890</v>
      </c>
      <c r="C11" s="10">
        <v>1890</v>
      </c>
      <c r="D11" s="10">
        <v>1890</v>
      </c>
      <c r="E11" s="10">
        <v>1890</v>
      </c>
      <c r="F11" s="10">
        <v>1890</v>
      </c>
      <c r="G11" s="10">
        <v>1890</v>
      </c>
      <c r="H11" s="10">
        <v>1890</v>
      </c>
      <c r="I11" s="10">
        <v>1890</v>
      </c>
      <c r="J11" s="10">
        <v>1890</v>
      </c>
      <c r="K11" s="10">
        <v>1890</v>
      </c>
      <c r="L11" s="10">
        <v>1890</v>
      </c>
      <c r="M11" s="10">
        <v>1890</v>
      </c>
      <c r="N11" s="7">
        <f t="shared" si="2"/>
        <v>22680</v>
      </c>
    </row>
    <row r="12" spans="1:16" ht="15">
      <c r="A12" s="14" t="s">
        <v>20</v>
      </c>
      <c r="B12" s="10">
        <v>1170</v>
      </c>
      <c r="C12" s="10">
        <v>1080</v>
      </c>
      <c r="D12" s="10">
        <v>1260</v>
      </c>
      <c r="E12" s="10">
        <v>1170</v>
      </c>
      <c r="F12" s="10">
        <v>1125</v>
      </c>
      <c r="G12" s="10">
        <v>1260</v>
      </c>
      <c r="H12" s="10">
        <v>1170</v>
      </c>
      <c r="I12" s="10">
        <v>1260</v>
      </c>
      <c r="J12" s="10">
        <v>1260</v>
      </c>
      <c r="K12" s="10">
        <v>1125</v>
      </c>
      <c r="L12" s="10">
        <v>1215</v>
      </c>
      <c r="M12" s="10">
        <v>1260</v>
      </c>
      <c r="N12" s="7">
        <f t="shared" si="2"/>
        <v>14355</v>
      </c>
    </row>
    <row r="13" spans="1:16" ht="15">
      <c r="A13" s="14" t="s">
        <v>21</v>
      </c>
      <c r="B13" s="10">
        <v>14400</v>
      </c>
      <c r="C13" s="10">
        <v>14400</v>
      </c>
      <c r="D13" s="10">
        <v>14850</v>
      </c>
      <c r="E13" s="10">
        <v>14850</v>
      </c>
      <c r="F13" s="10">
        <v>14850</v>
      </c>
      <c r="G13" s="10">
        <v>15300</v>
      </c>
      <c r="H13" s="10">
        <v>15300</v>
      </c>
      <c r="I13" s="10">
        <v>15300</v>
      </c>
      <c r="J13" s="10">
        <v>15300</v>
      </c>
      <c r="K13" s="10">
        <v>15300</v>
      </c>
      <c r="L13" s="10">
        <v>15750</v>
      </c>
      <c r="M13" s="10">
        <v>15750</v>
      </c>
      <c r="N13" s="7">
        <f t="shared" si="2"/>
        <v>181350</v>
      </c>
    </row>
    <row r="14" spans="1:16" ht="15">
      <c r="A14" s="14" t="s">
        <v>22</v>
      </c>
      <c r="B14" s="10">
        <v>12825</v>
      </c>
      <c r="C14" s="10">
        <v>12375</v>
      </c>
      <c r="D14" s="10">
        <v>13050</v>
      </c>
      <c r="E14" s="10">
        <v>13500</v>
      </c>
      <c r="F14" s="10">
        <v>13050</v>
      </c>
      <c r="G14" s="10">
        <v>13275</v>
      </c>
      <c r="H14" s="10">
        <v>13500</v>
      </c>
      <c r="I14" s="10">
        <v>13050</v>
      </c>
      <c r="J14" s="10">
        <v>13050</v>
      </c>
      <c r="K14" s="10">
        <v>14175</v>
      </c>
      <c r="L14" s="10">
        <v>13725</v>
      </c>
      <c r="M14" s="10">
        <v>13050</v>
      </c>
      <c r="N14" s="7">
        <f t="shared" si="2"/>
        <v>158625</v>
      </c>
    </row>
    <row r="15" spans="1:16" ht="15">
      <c r="A15" s="14" t="s">
        <v>23</v>
      </c>
      <c r="B15" s="10">
        <v>450</v>
      </c>
      <c r="C15" s="10">
        <v>540</v>
      </c>
      <c r="D15" s="10">
        <v>540</v>
      </c>
      <c r="E15" s="10">
        <v>495</v>
      </c>
      <c r="F15" s="10">
        <v>540</v>
      </c>
      <c r="G15" s="10">
        <v>585</v>
      </c>
      <c r="H15" s="10">
        <v>585</v>
      </c>
      <c r="I15" s="10">
        <v>540</v>
      </c>
      <c r="J15" s="10">
        <v>540</v>
      </c>
      <c r="K15" s="10">
        <v>585</v>
      </c>
      <c r="L15" s="10">
        <v>540</v>
      </c>
      <c r="M15" s="10">
        <v>540</v>
      </c>
      <c r="N15" s="7">
        <f t="shared" si="2"/>
        <v>6480</v>
      </c>
    </row>
    <row r="16" spans="1:16" ht="15.75">
      <c r="A16" s="13" t="s">
        <v>24</v>
      </c>
      <c r="B16" s="8">
        <f t="shared" ref="B16:M16" si="3">SUM(B9:B15)</f>
        <v>40884.36</v>
      </c>
      <c r="C16" s="8">
        <f t="shared" si="3"/>
        <v>39929.32</v>
      </c>
      <c r="D16" s="8">
        <f t="shared" si="3"/>
        <v>42444</v>
      </c>
      <c r="E16" s="8">
        <f t="shared" si="3"/>
        <v>42888.68</v>
      </c>
      <c r="F16" s="8">
        <f t="shared" si="3"/>
        <v>42873</v>
      </c>
      <c r="G16" s="8">
        <f t="shared" si="3"/>
        <v>43475.56</v>
      </c>
      <c r="H16" s="8">
        <f t="shared" si="3"/>
        <v>43980.6</v>
      </c>
      <c r="I16" s="8">
        <f t="shared" si="3"/>
        <v>42894</v>
      </c>
      <c r="J16" s="8">
        <f t="shared" si="3"/>
        <v>42894</v>
      </c>
      <c r="K16" s="8">
        <f t="shared" si="3"/>
        <v>43867.4</v>
      </c>
      <c r="L16" s="8">
        <f t="shared" si="3"/>
        <v>43974</v>
      </c>
      <c r="M16" s="8">
        <f t="shared" si="3"/>
        <v>43344</v>
      </c>
      <c r="N16" s="9">
        <f>SUM(B16:M16)</f>
        <v>513448.92</v>
      </c>
    </row>
    <row r="17" spans="1:14" ht="15.75">
      <c r="A17" s="15" t="s">
        <v>27</v>
      </c>
      <c r="B17" s="8">
        <f t="shared" ref="B17:M17" si="4">B7-B16</f>
        <v>34232.639999999999</v>
      </c>
      <c r="C17" s="8">
        <f t="shared" si="4"/>
        <v>33374.68</v>
      </c>
      <c r="D17" s="8">
        <f t="shared" si="4"/>
        <v>34731</v>
      </c>
      <c r="E17" s="8">
        <f t="shared" si="4"/>
        <v>38157.32</v>
      </c>
      <c r="F17" s="8">
        <f t="shared" si="4"/>
        <v>37977</v>
      </c>
      <c r="G17" s="8">
        <f t="shared" si="4"/>
        <v>37031.440000000002</v>
      </c>
      <c r="H17" s="8">
        <f t="shared" si="4"/>
        <v>38339.4</v>
      </c>
      <c r="I17" s="8">
        <f t="shared" si="4"/>
        <v>34281</v>
      </c>
      <c r="J17" s="8">
        <f t="shared" si="4"/>
        <v>34281</v>
      </c>
      <c r="K17" s="8">
        <f t="shared" si="4"/>
        <v>40412.6</v>
      </c>
      <c r="L17" s="8">
        <f t="shared" si="4"/>
        <v>33201</v>
      </c>
      <c r="M17" s="8">
        <f t="shared" si="4"/>
        <v>33831</v>
      </c>
      <c r="N17" s="9">
        <f>SUM(B17:M17)</f>
        <v>429850.07999999996</v>
      </c>
    </row>
    <row r="18" spans="1:14" s="2" customFormat="1"/>
    <row r="19" spans="1:14" s="2" customFormat="1"/>
    <row r="20" spans="1:14" s="2" customFormat="1"/>
    <row r="21" spans="1:14" s="2" customFormat="1"/>
    <row r="22" spans="1:14" s="2" customFormat="1"/>
    <row r="23" spans="1:14" s="2" customFormat="1"/>
    <row r="24" spans="1:14" s="2" customFormat="1"/>
    <row r="25" spans="1:14" s="2" customFormat="1"/>
    <row r="26" spans="1:14" s="2" customFormat="1"/>
    <row r="27" spans="1:14" s="2" customFormat="1"/>
    <row r="28" spans="1:14" s="2" customFormat="1"/>
    <row r="29" spans="1:14" s="2" customFormat="1"/>
    <row r="30" spans="1:14" s="2" customFormat="1"/>
    <row r="31" spans="1:14" s="2" customFormat="1"/>
    <row r="32" spans="1:14" s="2" customFormat="1"/>
    <row r="33" s="2" customFormat="1"/>
    <row r="34" s="2" customFormat="1"/>
    <row r="35" s="2" customFormat="1"/>
  </sheetData>
  <pageMargins left="0.7" right="0.7" top="0.75" bottom="0.75" header="0.3" footer="0.3"/>
  <pageSetup paperSize="9" orientation="portrait" horizont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Szczegóły</vt:lpstr>
      <vt:lpstr>Założenia</vt:lpstr>
      <vt:lpstr>Prognozy</vt:lpstr>
    </vt:vector>
  </TitlesOfParts>
  <Company>Biuro Rachunkowe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Ireneusz Jakóbik</dc:creator>
  <cp:lastModifiedBy>Visajo</cp:lastModifiedBy>
  <dcterms:created xsi:type="dcterms:W3CDTF">2007-10-05T08:05:22Z</dcterms:created>
  <dcterms:modified xsi:type="dcterms:W3CDTF">2008-07-16T12:03:06Z</dcterms:modified>
</cp:coreProperties>
</file>