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5\"/>
    </mc:Choice>
  </mc:AlternateContent>
  <xr:revisionPtr revIDLastSave="0" documentId="13_ncr:1_{FF6240B8-3FC8-4931-A1E2-B227269427C5}" xr6:coauthVersionLast="40" xr6:coauthVersionMax="40" xr10:uidLastSave="{00000000-0000-0000-0000-000000000000}"/>
  <bookViews>
    <workbookView xWindow="-15" yWindow="-15" windowWidth="7515" windowHeight="6450" xr2:uid="{00000000-000D-0000-FFFF-FFFF00000000}"/>
  </bookViews>
  <sheets>
    <sheet name="UNI" sheetId="6" r:id="rId1"/>
    <sheet name="Wielkanoc" sheetId="9" r:id="rId2"/>
  </sheets>
  <definedNames>
    <definedName name="_xlnm._FilterDatabase" localSheetId="0" hidden="1">UNI!$B$1:$F$367</definedName>
    <definedName name="_xlnm.Print_Area" localSheetId="0">UNI!$A$1:$G$368</definedName>
  </definedNames>
  <calcPr calcId="191029"/>
</workbook>
</file>

<file path=xl/calcChain.xml><?xml version="1.0" encoding="utf-8"?>
<calcChain xmlns="http://schemas.openxmlformats.org/spreadsheetml/2006/main">
  <c r="D5" i="6" l="1"/>
  <c r="I3" i="6"/>
  <c r="B4" i="9" l="1"/>
  <c r="B2" i="6"/>
  <c r="I2" i="6"/>
  <c r="I4" i="6"/>
  <c r="I5" i="6"/>
  <c r="I6" i="6"/>
  <c r="I7" i="6"/>
  <c r="I8" i="6"/>
  <c r="I9" i="6"/>
  <c r="I10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C47" i="6"/>
  <c r="D47" i="6" s="1"/>
  <c r="B48" i="6"/>
  <c r="B49" i="6"/>
  <c r="F49" i="6" s="1"/>
  <c r="B50" i="6"/>
  <c r="B51" i="6"/>
  <c r="C51" i="6" s="1"/>
  <c r="D51" i="6" s="1"/>
  <c r="B52" i="6"/>
  <c r="B53" i="6"/>
  <c r="F53" i="6" s="1"/>
  <c r="B54" i="6"/>
  <c r="B55" i="6"/>
  <c r="B56" i="6"/>
  <c r="B57" i="6"/>
  <c r="B58" i="6"/>
  <c r="B59" i="6"/>
  <c r="B60" i="6"/>
  <c r="B61" i="6"/>
  <c r="B62" i="6"/>
  <c r="B63" i="6"/>
  <c r="C63" i="6" s="1"/>
  <c r="D63" i="6" s="1"/>
  <c r="B64" i="6"/>
  <c r="B65" i="6"/>
  <c r="F65" i="6" s="1"/>
  <c r="B66" i="6"/>
  <c r="B67" i="6"/>
  <c r="C67" i="6" s="1"/>
  <c r="D67" i="6" s="1"/>
  <c r="B68" i="6"/>
  <c r="B69" i="6"/>
  <c r="F69" i="6" s="1"/>
  <c r="B70" i="6"/>
  <c r="B71" i="6"/>
  <c r="B72" i="6"/>
  <c r="B73" i="6"/>
  <c r="B74" i="6"/>
  <c r="B75" i="6"/>
  <c r="B76" i="6"/>
  <c r="B77" i="6"/>
  <c r="B78" i="6"/>
  <c r="B79" i="6"/>
  <c r="C79" i="6" s="1"/>
  <c r="D79" i="6" s="1"/>
  <c r="B80" i="6"/>
  <c r="B81" i="6"/>
  <c r="F81" i="6" s="1"/>
  <c r="B82" i="6"/>
  <c r="B83" i="6"/>
  <c r="F83" i="6" s="1"/>
  <c r="B84" i="6"/>
  <c r="B85" i="6"/>
  <c r="F85" i="6" s="1"/>
  <c r="B86" i="6"/>
  <c r="B87" i="6"/>
  <c r="B88" i="6"/>
  <c r="B89" i="6"/>
  <c r="B90" i="6"/>
  <c r="B91" i="6"/>
  <c r="B92" i="6"/>
  <c r="B93" i="6"/>
  <c r="B94" i="6"/>
  <c r="B95" i="6"/>
  <c r="C95" i="6" s="1"/>
  <c r="D95" i="6" s="1"/>
  <c r="B96" i="6"/>
  <c r="B97" i="6"/>
  <c r="F97" i="6" s="1"/>
  <c r="B98" i="6"/>
  <c r="B99" i="6"/>
  <c r="C99" i="6" s="1"/>
  <c r="D99" i="6" s="1"/>
  <c r="B100" i="6"/>
  <c r="B101" i="6"/>
  <c r="F101" i="6" s="1"/>
  <c r="B102" i="6"/>
  <c r="B103" i="6"/>
  <c r="B104" i="6"/>
  <c r="B105" i="6"/>
  <c r="B106" i="6"/>
  <c r="B107" i="6"/>
  <c r="B108" i="6"/>
  <c r="B109" i="6"/>
  <c r="B110" i="6"/>
  <c r="B111" i="6"/>
  <c r="C111" i="6" s="1"/>
  <c r="D111" i="6" s="1"/>
  <c r="B112" i="6"/>
  <c r="B113" i="6"/>
  <c r="F113" i="6" s="1"/>
  <c r="B114" i="6"/>
  <c r="B115" i="6"/>
  <c r="F115" i="6" s="1"/>
  <c r="B116" i="6"/>
  <c r="B117" i="6"/>
  <c r="F117" i="6" s="1"/>
  <c r="B118" i="6"/>
  <c r="B119" i="6"/>
  <c r="B120" i="6"/>
  <c r="B121" i="6"/>
  <c r="B122" i="6"/>
  <c r="B123" i="6"/>
  <c r="B124" i="6"/>
  <c r="B125" i="6"/>
  <c r="B126" i="6"/>
  <c r="B127" i="6"/>
  <c r="B128" i="6"/>
  <c r="B129" i="6"/>
  <c r="F129" i="6" s="1"/>
  <c r="B130" i="6"/>
  <c r="B131" i="6"/>
  <c r="F131" i="6" s="1"/>
  <c r="B132" i="6"/>
  <c r="B133" i="6"/>
  <c r="F133" i="6" s="1"/>
  <c r="B134" i="6"/>
  <c r="B135" i="6"/>
  <c r="B136" i="6"/>
  <c r="B137" i="6"/>
  <c r="B138" i="6"/>
  <c r="B139" i="6"/>
  <c r="B140" i="6"/>
  <c r="B141" i="6"/>
  <c r="B142" i="6"/>
  <c r="B143" i="6"/>
  <c r="C143" i="6" s="1"/>
  <c r="D143" i="6" s="1"/>
  <c r="B144" i="6"/>
  <c r="B145" i="6"/>
  <c r="F145" i="6" s="1"/>
  <c r="B146" i="6"/>
  <c r="B147" i="6"/>
  <c r="F147" i="6" s="1"/>
  <c r="B148" i="6"/>
  <c r="B149" i="6"/>
  <c r="F149" i="6" s="1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A1" i="9"/>
  <c r="D1" i="9" s="1"/>
  <c r="C131" i="6" l="1"/>
  <c r="D131" i="6" s="1"/>
  <c r="F67" i="6"/>
  <c r="F51" i="6"/>
  <c r="C147" i="6"/>
  <c r="D147" i="6" s="1"/>
  <c r="C115" i="6"/>
  <c r="D115" i="6" s="1"/>
  <c r="C83" i="6"/>
  <c r="D83" i="6" s="1"/>
  <c r="F99" i="6"/>
  <c r="C361" i="6"/>
  <c r="D361" i="6" s="1"/>
  <c r="C341" i="6"/>
  <c r="D341" i="6" s="1"/>
  <c r="F127" i="6"/>
  <c r="C119" i="6"/>
  <c r="D119" i="6" s="1"/>
  <c r="F119" i="6"/>
  <c r="C114" i="6"/>
  <c r="D114" i="6" s="1"/>
  <c r="C104" i="6"/>
  <c r="D104" i="6" s="1"/>
  <c r="C55" i="6"/>
  <c r="D55" i="6" s="1"/>
  <c r="F55" i="6"/>
  <c r="C50" i="6"/>
  <c r="D50" i="6" s="1"/>
  <c r="C344" i="6"/>
  <c r="D344" i="6" s="1"/>
  <c r="C164" i="6"/>
  <c r="D164" i="6" s="1"/>
  <c r="C160" i="6"/>
  <c r="D160" i="6" s="1"/>
  <c r="C156" i="6"/>
  <c r="D156" i="6" s="1"/>
  <c r="C152" i="6"/>
  <c r="D152" i="6" s="1"/>
  <c r="C137" i="6"/>
  <c r="D137" i="6" s="1"/>
  <c r="F137" i="6"/>
  <c r="C118" i="6"/>
  <c r="D118" i="6" s="1"/>
  <c r="F111" i="6"/>
  <c r="C107" i="6"/>
  <c r="D107" i="6" s="1"/>
  <c r="C103" i="6"/>
  <c r="D103" i="6" s="1"/>
  <c r="F103" i="6"/>
  <c r="C100" i="6"/>
  <c r="D100" i="6" s="1"/>
  <c r="C98" i="6"/>
  <c r="D98" i="6" s="1"/>
  <c r="C92" i="6"/>
  <c r="D92" i="6" s="1"/>
  <c r="C73" i="6"/>
  <c r="D73" i="6" s="1"/>
  <c r="F73" i="6"/>
  <c r="C365" i="6"/>
  <c r="D365" i="6" s="1"/>
  <c r="C353" i="6"/>
  <c r="D353" i="6" s="1"/>
  <c r="C349" i="6"/>
  <c r="D349" i="6" s="1"/>
  <c r="C337" i="6"/>
  <c r="D337" i="6" s="1"/>
  <c r="C329" i="6"/>
  <c r="D329" i="6" s="1"/>
  <c r="C123" i="6"/>
  <c r="D123" i="6" s="1"/>
  <c r="C116" i="6"/>
  <c r="D116" i="6" s="1"/>
  <c r="C108" i="6"/>
  <c r="D108" i="6" s="1"/>
  <c r="C89" i="6"/>
  <c r="D89" i="6" s="1"/>
  <c r="F89" i="6"/>
  <c r="C52" i="6"/>
  <c r="D52" i="6" s="1"/>
  <c r="F44" i="6"/>
  <c r="C364" i="6"/>
  <c r="D364" i="6" s="1"/>
  <c r="C352" i="6"/>
  <c r="D352" i="6" s="1"/>
  <c r="C340" i="6"/>
  <c r="D340" i="6" s="1"/>
  <c r="C332" i="6"/>
  <c r="D332" i="6" s="1"/>
  <c r="C324" i="6"/>
  <c r="D324" i="6" s="1"/>
  <c r="C367" i="6"/>
  <c r="D367" i="6" s="1"/>
  <c r="C359" i="6"/>
  <c r="D359" i="6" s="1"/>
  <c r="C351" i="6"/>
  <c r="D351" i="6" s="1"/>
  <c r="C343" i="6"/>
  <c r="D343" i="6" s="1"/>
  <c r="C339" i="6"/>
  <c r="D339" i="6" s="1"/>
  <c r="C331" i="6"/>
  <c r="D331" i="6" s="1"/>
  <c r="C163" i="6"/>
  <c r="D163" i="6" s="1"/>
  <c r="C159" i="6"/>
  <c r="D159" i="6" s="1"/>
  <c r="C155" i="6"/>
  <c r="D155" i="6" s="1"/>
  <c r="C151" i="6"/>
  <c r="D151" i="6" s="1"/>
  <c r="F151" i="6"/>
  <c r="C148" i="6"/>
  <c r="D148" i="6" s="1"/>
  <c r="C146" i="6"/>
  <c r="D146" i="6" s="1"/>
  <c r="C140" i="6"/>
  <c r="D140" i="6" s="1"/>
  <c r="C136" i="6"/>
  <c r="D136" i="6" s="1"/>
  <c r="C121" i="6"/>
  <c r="D121" i="6" s="1"/>
  <c r="F121" i="6"/>
  <c r="C102" i="6"/>
  <c r="D102" i="6" s="1"/>
  <c r="C87" i="6"/>
  <c r="D87" i="6" s="1"/>
  <c r="F87" i="6"/>
  <c r="C84" i="6"/>
  <c r="D84" i="6" s="1"/>
  <c r="C82" i="6"/>
  <c r="D82" i="6" s="1"/>
  <c r="C76" i="6"/>
  <c r="D76" i="6" s="1"/>
  <c r="C57" i="6"/>
  <c r="D57" i="6" s="1"/>
  <c r="F57" i="6"/>
  <c r="C357" i="6"/>
  <c r="D357" i="6" s="1"/>
  <c r="C345" i="6"/>
  <c r="D345" i="6" s="1"/>
  <c r="C333" i="6"/>
  <c r="D333" i="6" s="1"/>
  <c r="C325" i="6"/>
  <c r="D325" i="6" s="1"/>
  <c r="C165" i="6"/>
  <c r="D165" i="6" s="1"/>
  <c r="C161" i="6"/>
  <c r="D161" i="6" s="1"/>
  <c r="C157" i="6"/>
  <c r="D157" i="6" s="1"/>
  <c r="C153" i="6"/>
  <c r="D153" i="6" s="1"/>
  <c r="C134" i="6"/>
  <c r="D134" i="6" s="1"/>
  <c r="C4" i="6"/>
  <c r="D4" i="6" s="1"/>
  <c r="C360" i="6"/>
  <c r="D360" i="6" s="1"/>
  <c r="C356" i="6"/>
  <c r="D356" i="6" s="1"/>
  <c r="C348" i="6"/>
  <c r="D348" i="6" s="1"/>
  <c r="C336" i="6"/>
  <c r="D336" i="6" s="1"/>
  <c r="C328" i="6"/>
  <c r="D328" i="6" s="1"/>
  <c r="C363" i="6"/>
  <c r="D363" i="6" s="1"/>
  <c r="C355" i="6"/>
  <c r="D355" i="6" s="1"/>
  <c r="C347" i="6"/>
  <c r="D347" i="6" s="1"/>
  <c r="C335" i="6"/>
  <c r="D335" i="6" s="1"/>
  <c r="C327" i="6"/>
  <c r="D327" i="6" s="1"/>
  <c r="C323" i="6"/>
  <c r="D323" i="6" s="1"/>
  <c r="C150" i="6"/>
  <c r="D150" i="6" s="1"/>
  <c r="F143" i="6"/>
  <c r="C139" i="6"/>
  <c r="D139" i="6" s="1"/>
  <c r="C135" i="6"/>
  <c r="D135" i="6" s="1"/>
  <c r="F135" i="6"/>
  <c r="C132" i="6"/>
  <c r="D132" i="6" s="1"/>
  <c r="C130" i="6"/>
  <c r="D130" i="6" s="1"/>
  <c r="C127" i="6"/>
  <c r="D127" i="6" s="1"/>
  <c r="C124" i="6"/>
  <c r="D124" i="6" s="1"/>
  <c r="C120" i="6"/>
  <c r="D120" i="6" s="1"/>
  <c r="C105" i="6"/>
  <c r="D105" i="6" s="1"/>
  <c r="F105" i="6"/>
  <c r="C71" i="6"/>
  <c r="D71" i="6" s="1"/>
  <c r="F71" i="6"/>
  <c r="C68" i="6"/>
  <c r="D68" i="6" s="1"/>
  <c r="C66" i="6"/>
  <c r="D66" i="6" s="1"/>
  <c r="C60" i="6"/>
  <c r="D60" i="6" s="1"/>
  <c r="F95" i="6"/>
  <c r="C91" i="6"/>
  <c r="D91" i="6" s="1"/>
  <c r="C88" i="6"/>
  <c r="D88" i="6" s="1"/>
  <c r="C86" i="6"/>
  <c r="D86" i="6" s="1"/>
  <c r="F79" i="6"/>
  <c r="C75" i="6"/>
  <c r="D75" i="6" s="1"/>
  <c r="C72" i="6"/>
  <c r="D72" i="6" s="1"/>
  <c r="C70" i="6"/>
  <c r="D70" i="6" s="1"/>
  <c r="F63" i="6"/>
  <c r="C59" i="6"/>
  <c r="D59" i="6" s="1"/>
  <c r="C56" i="6"/>
  <c r="D56" i="6" s="1"/>
  <c r="C54" i="6"/>
  <c r="D54" i="6" s="1"/>
  <c r="F47" i="6"/>
  <c r="C3" i="6"/>
  <c r="D3" i="6" s="1"/>
  <c r="C113" i="6"/>
  <c r="D113" i="6" s="1"/>
  <c r="C110" i="6"/>
  <c r="D110" i="6" s="1"/>
  <c r="C106" i="6"/>
  <c r="D106" i="6" s="1"/>
  <c r="C97" i="6"/>
  <c r="D97" i="6" s="1"/>
  <c r="C94" i="6"/>
  <c r="D94" i="6" s="1"/>
  <c r="C90" i="6"/>
  <c r="D90" i="6" s="1"/>
  <c r="C81" i="6"/>
  <c r="D81" i="6" s="1"/>
  <c r="C78" i="6"/>
  <c r="D78" i="6" s="1"/>
  <c r="C74" i="6"/>
  <c r="D74" i="6" s="1"/>
  <c r="C65" i="6"/>
  <c r="D65" i="6" s="1"/>
  <c r="C62" i="6"/>
  <c r="D62" i="6" s="1"/>
  <c r="C58" i="6"/>
  <c r="D58" i="6" s="1"/>
  <c r="C49" i="6"/>
  <c r="D49" i="6" s="1"/>
  <c r="C46" i="6"/>
  <c r="D46" i="6" s="1"/>
  <c r="C6" i="6"/>
  <c r="D6" i="6" s="1"/>
  <c r="C2" i="6"/>
  <c r="D2" i="6" s="1"/>
  <c r="C145" i="6"/>
  <c r="D145" i="6" s="1"/>
  <c r="C142" i="6"/>
  <c r="D142" i="6" s="1"/>
  <c r="C138" i="6"/>
  <c r="D138" i="6" s="1"/>
  <c r="C129" i="6"/>
  <c r="D129" i="6" s="1"/>
  <c r="C126" i="6"/>
  <c r="D126" i="6" s="1"/>
  <c r="C122" i="6"/>
  <c r="D122" i="6" s="1"/>
  <c r="C366" i="6"/>
  <c r="D366" i="6" s="1"/>
  <c r="C362" i="6"/>
  <c r="D362" i="6" s="1"/>
  <c r="C358" i="6"/>
  <c r="D358" i="6" s="1"/>
  <c r="C354" i="6"/>
  <c r="D354" i="6" s="1"/>
  <c r="C350" i="6"/>
  <c r="D350" i="6" s="1"/>
  <c r="C346" i="6"/>
  <c r="D346" i="6" s="1"/>
  <c r="C342" i="6"/>
  <c r="D342" i="6" s="1"/>
  <c r="C338" i="6"/>
  <c r="D338" i="6" s="1"/>
  <c r="C334" i="6"/>
  <c r="D334" i="6" s="1"/>
  <c r="C330" i="6"/>
  <c r="D330" i="6" s="1"/>
  <c r="C326" i="6"/>
  <c r="D326" i="6" s="1"/>
  <c r="C166" i="6"/>
  <c r="D166" i="6" s="1"/>
  <c r="C162" i="6"/>
  <c r="D162" i="6" s="1"/>
  <c r="C158" i="6"/>
  <c r="D158" i="6" s="1"/>
  <c r="C154" i="6"/>
  <c r="D154" i="6" s="1"/>
  <c r="C149" i="6"/>
  <c r="D149" i="6" s="1"/>
  <c r="C144" i="6"/>
  <c r="D144" i="6" s="1"/>
  <c r="C141" i="6"/>
  <c r="D141" i="6" s="1"/>
  <c r="C133" i="6"/>
  <c r="D133" i="6" s="1"/>
  <c r="C128" i="6"/>
  <c r="D128" i="6" s="1"/>
  <c r="C125" i="6"/>
  <c r="D125" i="6" s="1"/>
  <c r="C117" i="6"/>
  <c r="D117" i="6" s="1"/>
  <c r="C112" i="6"/>
  <c r="D112" i="6" s="1"/>
  <c r="C109" i="6"/>
  <c r="D109" i="6" s="1"/>
  <c r="C101" i="6"/>
  <c r="D101" i="6" s="1"/>
  <c r="C96" i="6"/>
  <c r="D96" i="6" s="1"/>
  <c r="C93" i="6"/>
  <c r="D93" i="6" s="1"/>
  <c r="C85" i="6"/>
  <c r="D85" i="6" s="1"/>
  <c r="C80" i="6"/>
  <c r="D80" i="6" s="1"/>
  <c r="C77" i="6"/>
  <c r="D77" i="6" s="1"/>
  <c r="C69" i="6"/>
  <c r="D69" i="6" s="1"/>
  <c r="C64" i="6"/>
  <c r="D64" i="6" s="1"/>
  <c r="C61" i="6"/>
  <c r="D61" i="6" s="1"/>
  <c r="C53" i="6"/>
  <c r="D53" i="6" s="1"/>
  <c r="C48" i="6"/>
  <c r="D48" i="6" s="1"/>
  <c r="C45" i="6"/>
  <c r="D45" i="6" s="1"/>
  <c r="C5" i="6"/>
  <c r="F139" i="6"/>
  <c r="F123" i="6"/>
  <c r="F107" i="6"/>
  <c r="F91" i="6"/>
  <c r="F75" i="6"/>
  <c r="F59" i="6"/>
  <c r="F4" i="6"/>
  <c r="F141" i="6"/>
  <c r="F125" i="6"/>
  <c r="F109" i="6"/>
  <c r="F93" i="6"/>
  <c r="F77" i="6"/>
  <c r="F61" i="6"/>
  <c r="F45" i="6"/>
  <c r="F6" i="6"/>
  <c r="F150" i="6"/>
  <c r="F146" i="6"/>
  <c r="F142" i="6"/>
  <c r="F138" i="6"/>
  <c r="F134" i="6"/>
  <c r="F130" i="6"/>
  <c r="F126" i="6"/>
  <c r="F122" i="6"/>
  <c r="F118" i="6"/>
  <c r="F114" i="6"/>
  <c r="F110" i="6"/>
  <c r="F106" i="6"/>
  <c r="F102" i="6"/>
  <c r="F98" i="6"/>
  <c r="F94" i="6"/>
  <c r="F90" i="6"/>
  <c r="F86" i="6"/>
  <c r="F82" i="6"/>
  <c r="F78" i="6"/>
  <c r="F74" i="6"/>
  <c r="F70" i="6"/>
  <c r="F66" i="6"/>
  <c r="F62" i="6"/>
  <c r="F58" i="6"/>
  <c r="F54" i="6"/>
  <c r="F50" i="6"/>
  <c r="F46" i="6"/>
  <c r="F3" i="6"/>
  <c r="F148" i="6"/>
  <c r="F144" i="6"/>
  <c r="F140" i="6"/>
  <c r="F136" i="6"/>
  <c r="F132" i="6"/>
  <c r="F128" i="6"/>
  <c r="F124" i="6"/>
  <c r="F120" i="6"/>
  <c r="F116" i="6"/>
  <c r="F112" i="6"/>
  <c r="F108" i="6"/>
  <c r="F104" i="6"/>
  <c r="F100" i="6"/>
  <c r="F96" i="6"/>
  <c r="F92" i="6"/>
  <c r="F88" i="6"/>
  <c r="F84" i="6"/>
  <c r="F80" i="6"/>
  <c r="F76" i="6"/>
  <c r="F72" i="6"/>
  <c r="F68" i="6"/>
  <c r="F64" i="6"/>
  <c r="F60" i="6"/>
  <c r="F56" i="6"/>
  <c r="F52" i="6"/>
  <c r="F48" i="6"/>
  <c r="F5" i="6"/>
  <c r="F2" i="6"/>
  <c r="B1" i="9"/>
  <c r="C322" i="6"/>
  <c r="D322" i="6" s="1"/>
  <c r="C320" i="6"/>
  <c r="D320" i="6" s="1"/>
  <c r="F320" i="6"/>
  <c r="C318" i="6"/>
  <c r="D318" i="6" s="1"/>
  <c r="F318" i="6"/>
  <c r="C316" i="6"/>
  <c r="D316" i="6" s="1"/>
  <c r="F316" i="6"/>
  <c r="C314" i="6"/>
  <c r="D314" i="6" s="1"/>
  <c r="F314" i="6"/>
  <c r="C312" i="6"/>
  <c r="D312" i="6" s="1"/>
  <c r="F312" i="6"/>
  <c r="C310" i="6"/>
  <c r="D310" i="6" s="1"/>
  <c r="F310" i="6"/>
  <c r="C308" i="6"/>
  <c r="D308" i="6" s="1"/>
  <c r="F308" i="6"/>
  <c r="C306" i="6"/>
  <c r="D306" i="6" s="1"/>
  <c r="F306" i="6"/>
  <c r="C304" i="6"/>
  <c r="D304" i="6" s="1"/>
  <c r="F304" i="6"/>
  <c r="C302" i="6"/>
  <c r="D302" i="6" s="1"/>
  <c r="F302" i="6"/>
  <c r="C300" i="6"/>
  <c r="D300" i="6" s="1"/>
  <c r="F300" i="6"/>
  <c r="C298" i="6"/>
  <c r="D298" i="6" s="1"/>
  <c r="F298" i="6"/>
  <c r="C296" i="6"/>
  <c r="D296" i="6" s="1"/>
  <c r="F296" i="6"/>
  <c r="C294" i="6"/>
  <c r="D294" i="6" s="1"/>
  <c r="F294" i="6"/>
  <c r="C292" i="6"/>
  <c r="D292" i="6" s="1"/>
  <c r="F292" i="6"/>
  <c r="C290" i="6"/>
  <c r="D290" i="6" s="1"/>
  <c r="F290" i="6"/>
  <c r="C288" i="6"/>
  <c r="D288" i="6" s="1"/>
  <c r="F288" i="6"/>
  <c r="C286" i="6"/>
  <c r="D286" i="6" s="1"/>
  <c r="F286" i="6"/>
  <c r="C284" i="6"/>
  <c r="D284" i="6" s="1"/>
  <c r="F284" i="6"/>
  <c r="C282" i="6"/>
  <c r="D282" i="6" s="1"/>
  <c r="F282" i="6"/>
  <c r="C280" i="6"/>
  <c r="D280" i="6" s="1"/>
  <c r="F280" i="6"/>
  <c r="C278" i="6"/>
  <c r="D278" i="6" s="1"/>
  <c r="F278" i="6"/>
  <c r="C276" i="6"/>
  <c r="D276" i="6" s="1"/>
  <c r="F276" i="6"/>
  <c r="C274" i="6"/>
  <c r="D274" i="6" s="1"/>
  <c r="F274" i="6"/>
  <c r="C272" i="6"/>
  <c r="D272" i="6" s="1"/>
  <c r="F272" i="6"/>
  <c r="C270" i="6"/>
  <c r="D270" i="6" s="1"/>
  <c r="F270" i="6"/>
  <c r="C268" i="6"/>
  <c r="D268" i="6" s="1"/>
  <c r="F268" i="6"/>
  <c r="C266" i="6"/>
  <c r="D266" i="6" s="1"/>
  <c r="F266" i="6"/>
  <c r="C264" i="6"/>
  <c r="D264" i="6" s="1"/>
  <c r="F264" i="6"/>
  <c r="C262" i="6"/>
  <c r="D262" i="6" s="1"/>
  <c r="F262" i="6"/>
  <c r="C260" i="6"/>
  <c r="D260" i="6" s="1"/>
  <c r="F260" i="6"/>
  <c r="C258" i="6"/>
  <c r="D258" i="6" s="1"/>
  <c r="F258" i="6"/>
  <c r="C256" i="6"/>
  <c r="D256" i="6" s="1"/>
  <c r="F256" i="6"/>
  <c r="C254" i="6"/>
  <c r="D254" i="6" s="1"/>
  <c r="F254" i="6"/>
  <c r="C252" i="6"/>
  <c r="D252" i="6" s="1"/>
  <c r="F252" i="6"/>
  <c r="C250" i="6"/>
  <c r="D250" i="6" s="1"/>
  <c r="F250" i="6"/>
  <c r="C248" i="6"/>
  <c r="D248" i="6" s="1"/>
  <c r="F248" i="6"/>
  <c r="C246" i="6"/>
  <c r="D246" i="6" s="1"/>
  <c r="F246" i="6"/>
  <c r="C244" i="6"/>
  <c r="D244" i="6" s="1"/>
  <c r="F244" i="6"/>
  <c r="C242" i="6"/>
  <c r="D242" i="6" s="1"/>
  <c r="F242" i="6"/>
  <c r="C240" i="6"/>
  <c r="D240" i="6" s="1"/>
  <c r="F240" i="6"/>
  <c r="C238" i="6"/>
  <c r="D238" i="6" s="1"/>
  <c r="F238" i="6"/>
  <c r="C236" i="6"/>
  <c r="D236" i="6" s="1"/>
  <c r="F236" i="6"/>
  <c r="C234" i="6"/>
  <c r="D234" i="6" s="1"/>
  <c r="F234" i="6"/>
  <c r="C232" i="6"/>
  <c r="D232" i="6" s="1"/>
  <c r="F232" i="6"/>
  <c r="C230" i="6"/>
  <c r="D230" i="6" s="1"/>
  <c r="F230" i="6"/>
  <c r="C228" i="6"/>
  <c r="D228" i="6" s="1"/>
  <c r="F228" i="6"/>
  <c r="C226" i="6"/>
  <c r="D226" i="6" s="1"/>
  <c r="F226" i="6"/>
  <c r="C224" i="6"/>
  <c r="D224" i="6" s="1"/>
  <c r="F224" i="6"/>
  <c r="C222" i="6"/>
  <c r="D222" i="6" s="1"/>
  <c r="F222" i="6"/>
  <c r="C220" i="6"/>
  <c r="D220" i="6" s="1"/>
  <c r="F220" i="6"/>
  <c r="C218" i="6"/>
  <c r="D218" i="6" s="1"/>
  <c r="F218" i="6"/>
  <c r="C216" i="6"/>
  <c r="D216" i="6" s="1"/>
  <c r="F216" i="6"/>
  <c r="C214" i="6"/>
  <c r="D214" i="6" s="1"/>
  <c r="F214" i="6"/>
  <c r="C212" i="6"/>
  <c r="D212" i="6" s="1"/>
  <c r="F212" i="6"/>
  <c r="C210" i="6"/>
  <c r="D210" i="6" s="1"/>
  <c r="F210" i="6"/>
  <c r="C208" i="6"/>
  <c r="D208" i="6" s="1"/>
  <c r="F208" i="6"/>
  <c r="C206" i="6"/>
  <c r="D206" i="6" s="1"/>
  <c r="F206" i="6"/>
  <c r="C204" i="6"/>
  <c r="D204" i="6" s="1"/>
  <c r="F204" i="6"/>
  <c r="C202" i="6"/>
  <c r="D202" i="6" s="1"/>
  <c r="F202" i="6"/>
  <c r="C200" i="6"/>
  <c r="D200" i="6" s="1"/>
  <c r="F200" i="6"/>
  <c r="C198" i="6"/>
  <c r="D198" i="6" s="1"/>
  <c r="F198" i="6"/>
  <c r="C196" i="6"/>
  <c r="D196" i="6" s="1"/>
  <c r="F196" i="6"/>
  <c r="C194" i="6"/>
  <c r="D194" i="6" s="1"/>
  <c r="F194" i="6"/>
  <c r="C192" i="6"/>
  <c r="D192" i="6" s="1"/>
  <c r="F192" i="6"/>
  <c r="C190" i="6"/>
  <c r="D190" i="6" s="1"/>
  <c r="F190" i="6"/>
  <c r="C188" i="6"/>
  <c r="D188" i="6" s="1"/>
  <c r="F188" i="6"/>
  <c r="C186" i="6"/>
  <c r="D186" i="6" s="1"/>
  <c r="F186" i="6"/>
  <c r="C184" i="6"/>
  <c r="D184" i="6" s="1"/>
  <c r="F184" i="6"/>
  <c r="C182" i="6"/>
  <c r="D182" i="6" s="1"/>
  <c r="F182" i="6"/>
  <c r="C180" i="6"/>
  <c r="D180" i="6" s="1"/>
  <c r="F180" i="6"/>
  <c r="C178" i="6"/>
  <c r="D178" i="6" s="1"/>
  <c r="F178" i="6"/>
  <c r="C176" i="6"/>
  <c r="D176" i="6" s="1"/>
  <c r="F176" i="6"/>
  <c r="C174" i="6"/>
  <c r="D174" i="6" s="1"/>
  <c r="F174" i="6"/>
  <c r="C172" i="6"/>
  <c r="D172" i="6" s="1"/>
  <c r="F172" i="6"/>
  <c r="C170" i="6"/>
  <c r="D170" i="6" s="1"/>
  <c r="F170" i="6"/>
  <c r="C168" i="6"/>
  <c r="D168" i="6" s="1"/>
  <c r="F168" i="6"/>
  <c r="C321" i="6"/>
  <c r="D321" i="6" s="1"/>
  <c r="F321" i="6"/>
  <c r="C319" i="6"/>
  <c r="D319" i="6" s="1"/>
  <c r="F319" i="6"/>
  <c r="C317" i="6"/>
  <c r="D317" i="6" s="1"/>
  <c r="F317" i="6"/>
  <c r="C315" i="6"/>
  <c r="D315" i="6" s="1"/>
  <c r="F315" i="6"/>
  <c r="C313" i="6"/>
  <c r="D313" i="6" s="1"/>
  <c r="F313" i="6"/>
  <c r="C311" i="6"/>
  <c r="D311" i="6" s="1"/>
  <c r="F311" i="6"/>
  <c r="C309" i="6"/>
  <c r="D309" i="6" s="1"/>
  <c r="F309" i="6"/>
  <c r="C307" i="6"/>
  <c r="D307" i="6" s="1"/>
  <c r="F307" i="6"/>
  <c r="C305" i="6"/>
  <c r="D305" i="6" s="1"/>
  <c r="F305" i="6"/>
  <c r="C303" i="6"/>
  <c r="D303" i="6" s="1"/>
  <c r="F303" i="6"/>
  <c r="C301" i="6"/>
  <c r="D301" i="6" s="1"/>
  <c r="F301" i="6"/>
  <c r="C299" i="6"/>
  <c r="D299" i="6" s="1"/>
  <c r="F299" i="6"/>
  <c r="C297" i="6"/>
  <c r="D297" i="6" s="1"/>
  <c r="F297" i="6"/>
  <c r="C295" i="6"/>
  <c r="D295" i="6" s="1"/>
  <c r="F295" i="6"/>
  <c r="C293" i="6"/>
  <c r="D293" i="6" s="1"/>
  <c r="F293" i="6"/>
  <c r="C291" i="6"/>
  <c r="D291" i="6" s="1"/>
  <c r="F291" i="6"/>
  <c r="C289" i="6"/>
  <c r="D289" i="6" s="1"/>
  <c r="F289" i="6"/>
  <c r="C287" i="6"/>
  <c r="D287" i="6" s="1"/>
  <c r="F287" i="6"/>
  <c r="C285" i="6"/>
  <c r="D285" i="6" s="1"/>
  <c r="F285" i="6"/>
  <c r="C283" i="6"/>
  <c r="D283" i="6" s="1"/>
  <c r="F283" i="6"/>
  <c r="C281" i="6"/>
  <c r="D281" i="6" s="1"/>
  <c r="F281" i="6"/>
  <c r="C279" i="6"/>
  <c r="D279" i="6" s="1"/>
  <c r="F279" i="6"/>
  <c r="C277" i="6"/>
  <c r="D277" i="6" s="1"/>
  <c r="F277" i="6"/>
  <c r="C275" i="6"/>
  <c r="D275" i="6" s="1"/>
  <c r="F275" i="6"/>
  <c r="C273" i="6"/>
  <c r="D273" i="6" s="1"/>
  <c r="F273" i="6"/>
  <c r="C271" i="6"/>
  <c r="D271" i="6" s="1"/>
  <c r="F271" i="6"/>
  <c r="C269" i="6"/>
  <c r="D269" i="6" s="1"/>
  <c r="F269" i="6"/>
  <c r="C267" i="6"/>
  <c r="D267" i="6" s="1"/>
  <c r="F267" i="6"/>
  <c r="C265" i="6"/>
  <c r="D265" i="6" s="1"/>
  <c r="F265" i="6"/>
  <c r="C263" i="6"/>
  <c r="D263" i="6" s="1"/>
  <c r="F263" i="6"/>
  <c r="C261" i="6"/>
  <c r="D261" i="6" s="1"/>
  <c r="F261" i="6"/>
  <c r="C259" i="6"/>
  <c r="D259" i="6" s="1"/>
  <c r="F259" i="6"/>
  <c r="C257" i="6"/>
  <c r="D257" i="6" s="1"/>
  <c r="F257" i="6"/>
  <c r="C255" i="6"/>
  <c r="D255" i="6" s="1"/>
  <c r="F255" i="6"/>
  <c r="C253" i="6"/>
  <c r="D253" i="6" s="1"/>
  <c r="F253" i="6"/>
  <c r="C251" i="6"/>
  <c r="D251" i="6" s="1"/>
  <c r="F251" i="6"/>
  <c r="C249" i="6"/>
  <c r="D249" i="6" s="1"/>
  <c r="F249" i="6"/>
  <c r="C247" i="6"/>
  <c r="D247" i="6" s="1"/>
  <c r="F247" i="6"/>
  <c r="C245" i="6"/>
  <c r="D245" i="6" s="1"/>
  <c r="F245" i="6"/>
  <c r="C243" i="6"/>
  <c r="D243" i="6" s="1"/>
  <c r="F243" i="6"/>
  <c r="C241" i="6"/>
  <c r="D241" i="6" s="1"/>
  <c r="F241" i="6"/>
  <c r="C239" i="6"/>
  <c r="D239" i="6" s="1"/>
  <c r="F239" i="6"/>
  <c r="C237" i="6"/>
  <c r="D237" i="6" s="1"/>
  <c r="F237" i="6"/>
  <c r="C235" i="6"/>
  <c r="D235" i="6" s="1"/>
  <c r="F235" i="6"/>
  <c r="C233" i="6"/>
  <c r="D233" i="6" s="1"/>
  <c r="F233" i="6"/>
  <c r="C231" i="6"/>
  <c r="D231" i="6" s="1"/>
  <c r="F231" i="6"/>
  <c r="C229" i="6"/>
  <c r="D229" i="6" s="1"/>
  <c r="F229" i="6"/>
  <c r="C227" i="6"/>
  <c r="D227" i="6" s="1"/>
  <c r="F227" i="6"/>
  <c r="C225" i="6"/>
  <c r="D225" i="6" s="1"/>
  <c r="F225" i="6"/>
  <c r="C223" i="6"/>
  <c r="D223" i="6" s="1"/>
  <c r="F223" i="6"/>
  <c r="C221" i="6"/>
  <c r="D221" i="6" s="1"/>
  <c r="F221" i="6"/>
  <c r="C219" i="6"/>
  <c r="D219" i="6" s="1"/>
  <c r="F219" i="6"/>
  <c r="C217" i="6"/>
  <c r="D217" i="6" s="1"/>
  <c r="F217" i="6"/>
  <c r="C215" i="6"/>
  <c r="D215" i="6" s="1"/>
  <c r="F215" i="6"/>
  <c r="C213" i="6"/>
  <c r="D213" i="6" s="1"/>
  <c r="F213" i="6"/>
  <c r="C211" i="6"/>
  <c r="D211" i="6" s="1"/>
  <c r="F211" i="6"/>
  <c r="C209" i="6"/>
  <c r="D209" i="6" s="1"/>
  <c r="F209" i="6"/>
  <c r="C207" i="6"/>
  <c r="D207" i="6" s="1"/>
  <c r="F207" i="6"/>
  <c r="C205" i="6"/>
  <c r="D205" i="6" s="1"/>
  <c r="F205" i="6"/>
  <c r="C203" i="6"/>
  <c r="D203" i="6" s="1"/>
  <c r="F203" i="6"/>
  <c r="C201" i="6"/>
  <c r="D201" i="6" s="1"/>
  <c r="F201" i="6"/>
  <c r="C199" i="6"/>
  <c r="D199" i="6" s="1"/>
  <c r="F199" i="6"/>
  <c r="C197" i="6"/>
  <c r="D197" i="6" s="1"/>
  <c r="F197" i="6"/>
  <c r="C195" i="6"/>
  <c r="D195" i="6" s="1"/>
  <c r="F195" i="6"/>
  <c r="C193" i="6"/>
  <c r="D193" i="6" s="1"/>
  <c r="F193" i="6"/>
  <c r="C191" i="6"/>
  <c r="D191" i="6" s="1"/>
  <c r="F191" i="6"/>
  <c r="C189" i="6"/>
  <c r="D189" i="6" s="1"/>
  <c r="F189" i="6"/>
  <c r="C187" i="6"/>
  <c r="D187" i="6" s="1"/>
  <c r="F187" i="6"/>
  <c r="C185" i="6"/>
  <c r="D185" i="6" s="1"/>
  <c r="F185" i="6"/>
  <c r="C183" i="6"/>
  <c r="D183" i="6" s="1"/>
  <c r="F183" i="6"/>
  <c r="C181" i="6"/>
  <c r="D181" i="6" s="1"/>
  <c r="F181" i="6"/>
  <c r="C179" i="6"/>
  <c r="D179" i="6" s="1"/>
  <c r="F179" i="6"/>
  <c r="C177" i="6"/>
  <c r="D177" i="6" s="1"/>
  <c r="F177" i="6"/>
  <c r="C175" i="6"/>
  <c r="D175" i="6" s="1"/>
  <c r="F175" i="6"/>
  <c r="C173" i="6"/>
  <c r="D173" i="6" s="1"/>
  <c r="F173" i="6"/>
  <c r="C171" i="6"/>
  <c r="D171" i="6" s="1"/>
  <c r="F171" i="6"/>
  <c r="C169" i="6"/>
  <c r="D169" i="6" s="1"/>
  <c r="F169" i="6"/>
  <c r="C167" i="6"/>
  <c r="D167" i="6" s="1"/>
  <c r="F167" i="6"/>
  <c r="C1" i="9"/>
  <c r="E1" i="9" s="1"/>
  <c r="D4" i="9" s="1"/>
  <c r="F367" i="6"/>
  <c r="F366" i="6"/>
  <c r="F365" i="6"/>
  <c r="F364" i="6"/>
  <c r="F363" i="6"/>
  <c r="F362" i="6"/>
  <c r="F361" i="6"/>
  <c r="F360" i="6"/>
  <c r="F359" i="6"/>
  <c r="F358" i="6"/>
  <c r="F357" i="6"/>
  <c r="F356" i="6"/>
  <c r="F355" i="6"/>
  <c r="F354" i="6"/>
  <c r="F353" i="6"/>
  <c r="F352" i="6"/>
  <c r="F351" i="6"/>
  <c r="F350" i="6"/>
  <c r="F349" i="6"/>
  <c r="F348" i="6"/>
  <c r="F347" i="6"/>
  <c r="F346" i="6"/>
  <c r="F345" i="6"/>
  <c r="F344" i="6"/>
  <c r="F343" i="6"/>
  <c r="F342" i="6"/>
  <c r="F341" i="6"/>
  <c r="F340" i="6"/>
  <c r="F339" i="6"/>
  <c r="F338" i="6"/>
  <c r="F337" i="6"/>
  <c r="F336" i="6"/>
  <c r="F335" i="6"/>
  <c r="F334" i="6"/>
  <c r="F333" i="6"/>
  <c r="F332" i="6"/>
  <c r="F331" i="6"/>
  <c r="F330" i="6"/>
  <c r="F329" i="6"/>
  <c r="F328" i="6"/>
  <c r="F327" i="6"/>
  <c r="F326" i="6"/>
  <c r="F325" i="6"/>
  <c r="F324" i="6"/>
  <c r="F323" i="6"/>
  <c r="F322" i="6"/>
  <c r="C43" i="6"/>
  <c r="D43" i="6" s="1"/>
  <c r="F43" i="6"/>
  <c r="C41" i="6"/>
  <c r="D41" i="6" s="1"/>
  <c r="F41" i="6"/>
  <c r="C39" i="6"/>
  <c r="D39" i="6" s="1"/>
  <c r="F39" i="6"/>
  <c r="C37" i="6"/>
  <c r="D37" i="6" s="1"/>
  <c r="F37" i="6"/>
  <c r="C35" i="6"/>
  <c r="D35" i="6" s="1"/>
  <c r="F35" i="6"/>
  <c r="C33" i="6"/>
  <c r="D33" i="6" s="1"/>
  <c r="F33" i="6"/>
  <c r="C31" i="6"/>
  <c r="D31" i="6" s="1"/>
  <c r="F31" i="6"/>
  <c r="C29" i="6"/>
  <c r="D29" i="6" s="1"/>
  <c r="F29" i="6"/>
  <c r="C27" i="6"/>
  <c r="D27" i="6" s="1"/>
  <c r="F27" i="6"/>
  <c r="C25" i="6"/>
  <c r="D25" i="6" s="1"/>
  <c r="F25" i="6"/>
  <c r="C23" i="6"/>
  <c r="D23" i="6" s="1"/>
  <c r="F23" i="6"/>
  <c r="C21" i="6"/>
  <c r="D21" i="6" s="1"/>
  <c r="F21" i="6"/>
  <c r="C19" i="6"/>
  <c r="D19" i="6" s="1"/>
  <c r="F19" i="6"/>
  <c r="C17" i="6"/>
  <c r="D17" i="6" s="1"/>
  <c r="F17" i="6"/>
  <c r="C15" i="6"/>
  <c r="D15" i="6" s="1"/>
  <c r="F15" i="6"/>
  <c r="C13" i="6"/>
  <c r="D13" i="6" s="1"/>
  <c r="F13" i="6"/>
  <c r="C11" i="6"/>
  <c r="D11" i="6" s="1"/>
  <c r="F11" i="6"/>
  <c r="C9" i="6"/>
  <c r="D9" i="6" s="1"/>
  <c r="F9" i="6"/>
  <c r="C7" i="6"/>
  <c r="D7" i="6" s="1"/>
  <c r="F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C44" i="6"/>
  <c r="D44" i="6" s="1"/>
  <c r="C42" i="6"/>
  <c r="D42" i="6" s="1"/>
  <c r="F42" i="6"/>
  <c r="C40" i="6"/>
  <c r="D40" i="6" s="1"/>
  <c r="F40" i="6"/>
  <c r="C38" i="6"/>
  <c r="D38" i="6" s="1"/>
  <c r="F38" i="6"/>
  <c r="C36" i="6"/>
  <c r="D36" i="6" s="1"/>
  <c r="F36" i="6"/>
  <c r="C34" i="6"/>
  <c r="D34" i="6" s="1"/>
  <c r="F34" i="6"/>
  <c r="C32" i="6"/>
  <c r="D32" i="6" s="1"/>
  <c r="F32" i="6"/>
  <c r="C30" i="6"/>
  <c r="D30" i="6" s="1"/>
  <c r="F30" i="6"/>
  <c r="C28" i="6"/>
  <c r="D28" i="6" s="1"/>
  <c r="F28" i="6"/>
  <c r="C26" i="6"/>
  <c r="D26" i="6" s="1"/>
  <c r="F26" i="6"/>
  <c r="C24" i="6"/>
  <c r="D24" i="6" s="1"/>
  <c r="F24" i="6"/>
  <c r="C22" i="6"/>
  <c r="D22" i="6" s="1"/>
  <c r="F22" i="6"/>
  <c r="C20" i="6"/>
  <c r="D20" i="6" s="1"/>
  <c r="F20" i="6"/>
  <c r="C18" i="6"/>
  <c r="D18" i="6" s="1"/>
  <c r="F18" i="6"/>
  <c r="C16" i="6"/>
  <c r="D16" i="6" s="1"/>
  <c r="F16" i="6"/>
  <c r="C14" i="6"/>
  <c r="D14" i="6" s="1"/>
  <c r="F14" i="6"/>
  <c r="C12" i="6"/>
  <c r="D12" i="6" s="1"/>
  <c r="F12" i="6"/>
  <c r="C10" i="6"/>
  <c r="D10" i="6" s="1"/>
  <c r="F10" i="6"/>
  <c r="C8" i="6"/>
  <c r="D8" i="6" s="1"/>
  <c r="F8" i="6"/>
  <c r="D5" i="9" l="1"/>
  <c r="D6" i="9" s="1"/>
  <c r="B6" i="9" s="1"/>
  <c r="B7" i="9" l="1"/>
  <c r="L2" i="6" s="1"/>
  <c r="L4" i="6" l="1"/>
  <c r="L3" i="6"/>
  <c r="N269" i="6" s="1"/>
  <c r="N174" i="6" l="1"/>
  <c r="N124" i="6"/>
  <c r="N151" i="6"/>
  <c r="N17" i="6"/>
  <c r="E17" i="6" s="1"/>
  <c r="N90" i="6"/>
  <c r="N32" i="6"/>
  <c r="N37" i="6"/>
  <c r="N258" i="6"/>
  <c r="E258" i="6" s="1"/>
  <c r="N207" i="6"/>
  <c r="N96" i="6"/>
  <c r="N65" i="6"/>
  <c r="N164" i="6"/>
  <c r="E164" i="6" s="1"/>
  <c r="N6" i="6"/>
  <c r="N347" i="6"/>
  <c r="N102" i="6"/>
  <c r="N292" i="6"/>
  <c r="E292" i="6" s="1"/>
  <c r="N228" i="6"/>
  <c r="N241" i="6"/>
  <c r="N314" i="6"/>
  <c r="N75" i="6"/>
  <c r="E75" i="6" s="1"/>
  <c r="N315" i="6"/>
  <c r="N146" i="6"/>
  <c r="N332" i="6"/>
  <c r="N160" i="6"/>
  <c r="E160" i="6" s="1"/>
  <c r="N253" i="6"/>
  <c r="N354" i="6"/>
  <c r="N130" i="6"/>
  <c r="N169" i="6"/>
  <c r="E169" i="6" s="1"/>
  <c r="N295" i="6"/>
  <c r="N349" i="6"/>
  <c r="N217" i="6"/>
  <c r="N45" i="6"/>
  <c r="E45" i="6" s="1"/>
  <c r="N115" i="6"/>
  <c r="N194" i="6"/>
  <c r="N306" i="6"/>
  <c r="N15" i="6"/>
  <c r="E15" i="6" s="1"/>
  <c r="N143" i="6"/>
  <c r="N273" i="6"/>
  <c r="N171" i="6"/>
  <c r="N245" i="6"/>
  <c r="E245" i="6" s="1"/>
  <c r="N224" i="6"/>
  <c r="N33" i="6"/>
  <c r="N99" i="6"/>
  <c r="N178" i="6"/>
  <c r="E178" i="6" s="1"/>
  <c r="N278" i="6"/>
  <c r="N31" i="6"/>
  <c r="N267" i="6"/>
  <c r="N187" i="6"/>
  <c r="E187" i="6" s="1"/>
  <c r="N123" i="6"/>
  <c r="N176" i="6"/>
  <c r="N29" i="6"/>
  <c r="N48" i="6"/>
  <c r="E48" i="6" s="1"/>
  <c r="N112" i="6"/>
  <c r="N182" i="6"/>
  <c r="N290" i="6"/>
  <c r="N47" i="6"/>
  <c r="E47" i="6" s="1"/>
  <c r="N4" i="6"/>
  <c r="N108" i="6"/>
  <c r="N13" i="6"/>
  <c r="N61" i="6"/>
  <c r="E61" i="6" s="1"/>
  <c r="N125" i="6"/>
  <c r="N190" i="6"/>
  <c r="N294" i="6"/>
  <c r="N110" i="6"/>
  <c r="E110" i="6" s="1"/>
  <c r="N356" i="6"/>
  <c r="N239" i="6"/>
  <c r="N208" i="6"/>
  <c r="N342" i="6"/>
  <c r="E342" i="6" s="1"/>
  <c r="N126" i="6"/>
  <c r="N18" i="6"/>
  <c r="N132" i="6"/>
  <c r="N275" i="6"/>
  <c r="E275" i="6" s="1"/>
  <c r="N363" i="6"/>
  <c r="N157" i="6"/>
  <c r="N281" i="6"/>
  <c r="N155" i="6"/>
  <c r="E155" i="6" s="1"/>
  <c r="N215" i="6"/>
  <c r="N339" i="6"/>
  <c r="N44" i="6"/>
  <c r="N337" i="6"/>
  <c r="E337" i="6" s="1"/>
  <c r="N180" i="6"/>
  <c r="N244" i="6"/>
  <c r="N114" i="6"/>
  <c r="N297" i="6"/>
  <c r="E297" i="6" s="1"/>
  <c r="N202" i="6"/>
  <c r="N266" i="6"/>
  <c r="N22" i="6"/>
  <c r="N74" i="6"/>
  <c r="E74" i="6" s="1"/>
  <c r="N113" i="6"/>
  <c r="N54" i="6"/>
  <c r="N86" i="6"/>
  <c r="N71" i="6"/>
  <c r="E71" i="6" s="1"/>
  <c r="N223" i="6"/>
  <c r="N288" i="6"/>
  <c r="N16" i="6"/>
  <c r="N57" i="6"/>
  <c r="E57" i="6" s="1"/>
  <c r="N179" i="6"/>
  <c r="N287" i="6"/>
  <c r="N352" i="6"/>
  <c r="N173" i="6"/>
  <c r="E173" i="6" s="1"/>
  <c r="N73" i="6"/>
  <c r="N168" i="6"/>
  <c r="N232" i="6"/>
  <c r="N55" i="6"/>
  <c r="E55" i="6" s="1"/>
  <c r="N309" i="6"/>
  <c r="N270" i="6"/>
  <c r="N330" i="6"/>
  <c r="N362" i="6"/>
  <c r="E362" i="6" s="1"/>
  <c r="N2" i="6"/>
  <c r="N11" i="6"/>
  <c r="N231" i="6"/>
  <c r="N335" i="6"/>
  <c r="E335" i="6" s="1"/>
  <c r="N24" i="6"/>
  <c r="N213" i="6"/>
  <c r="N357" i="6"/>
  <c r="N199" i="6"/>
  <c r="E199" i="6" s="1"/>
  <c r="N331" i="6"/>
  <c r="N312" i="6"/>
  <c r="N233" i="6"/>
  <c r="N365" i="6"/>
  <c r="E365" i="6" s="1"/>
  <c r="N204" i="6"/>
  <c r="N300" i="6"/>
  <c r="N274" i="6"/>
  <c r="E274" i="6" s="1"/>
  <c r="N36" i="6"/>
  <c r="E36" i="6" s="1"/>
  <c r="N156" i="6"/>
  <c r="N154" i="6"/>
  <c r="N105" i="6"/>
  <c r="E105" i="6" s="1"/>
  <c r="N137" i="6"/>
  <c r="E137" i="6" s="1"/>
  <c r="N101" i="6"/>
  <c r="N3" i="6"/>
  <c r="N181" i="6"/>
  <c r="N158" i="6"/>
  <c r="E158" i="6" s="1"/>
  <c r="N203" i="6"/>
  <c r="N334" i="6"/>
  <c r="N35" i="6"/>
  <c r="N134" i="6"/>
  <c r="E134" i="6" s="1"/>
  <c r="N191" i="6"/>
  <c r="N305" i="6"/>
  <c r="N40" i="6"/>
  <c r="E40" i="6" s="1"/>
  <c r="N250" i="6"/>
  <c r="E250" i="6" s="1"/>
  <c r="N106" i="6"/>
  <c r="N68" i="6"/>
  <c r="N360" i="6"/>
  <c r="N255" i="6"/>
  <c r="E255" i="6" s="1"/>
  <c r="N317" i="6"/>
  <c r="N50" i="6"/>
  <c r="N318" i="6"/>
  <c r="N42" i="6"/>
  <c r="E42" i="6" s="1"/>
  <c r="N296" i="6"/>
  <c r="N183" i="6"/>
  <c r="N185" i="6"/>
  <c r="E185" i="6" s="1"/>
  <c r="N252" i="6"/>
  <c r="E252" i="6" s="1"/>
  <c r="N133" i="6"/>
  <c r="N30" i="6"/>
  <c r="N235" i="6"/>
  <c r="E235" i="6" s="1"/>
  <c r="N271" i="6"/>
  <c r="E271" i="6" s="1"/>
  <c r="N100" i="6"/>
  <c r="N285" i="6"/>
  <c r="N53" i="6"/>
  <c r="E53" i="6" s="1"/>
  <c r="N117" i="6"/>
  <c r="E117" i="6" s="1"/>
  <c r="N198" i="6"/>
  <c r="N310" i="6"/>
  <c r="N56" i="6"/>
  <c r="E56" i="6" s="1"/>
  <c r="N264" i="6"/>
  <c r="E264" i="6" s="1"/>
  <c r="N303" i="6"/>
  <c r="N293" i="6"/>
  <c r="N240" i="6"/>
  <c r="N69" i="6"/>
  <c r="E69" i="6" s="1"/>
  <c r="N77" i="6"/>
  <c r="N141" i="6"/>
  <c r="N206" i="6"/>
  <c r="E206" i="6" s="1"/>
  <c r="N322" i="6"/>
  <c r="E322" i="6" s="1"/>
  <c r="N79" i="6"/>
  <c r="N177" i="6"/>
  <c r="N192" i="6"/>
  <c r="E192" i="6" s="1"/>
  <c r="N9" i="6"/>
  <c r="E9" i="6" s="1"/>
  <c r="N67" i="6"/>
  <c r="N131" i="6"/>
  <c r="N210" i="6"/>
  <c r="E210" i="6" s="1"/>
  <c r="N326" i="6"/>
  <c r="E326" i="6" s="1"/>
  <c r="N72" i="6"/>
  <c r="N225" i="6"/>
  <c r="N364" i="6"/>
  <c r="E364" i="6" s="1"/>
  <c r="N320" i="6"/>
  <c r="E320" i="6" s="1"/>
  <c r="N350" i="6"/>
  <c r="N138" i="6"/>
  <c r="N34" i="6"/>
  <c r="E34" i="6" s="1"/>
  <c r="N135" i="6"/>
  <c r="E135" i="6" s="1"/>
  <c r="N307" i="6"/>
  <c r="N276" i="6"/>
  <c r="N165" i="6"/>
  <c r="N325" i="6"/>
  <c r="E325" i="6" s="1"/>
  <c r="N163" i="6"/>
  <c r="N247" i="6"/>
  <c r="N351" i="6"/>
  <c r="N209" i="6"/>
  <c r="E209" i="6" s="1"/>
  <c r="N353" i="6"/>
  <c r="N196" i="6"/>
  <c r="N272" i="6"/>
  <c r="E272" i="6" s="1"/>
  <c r="N119" i="6"/>
  <c r="E119" i="6" s="1"/>
  <c r="N162" i="6"/>
  <c r="N218" i="6"/>
  <c r="N282" i="6"/>
  <c r="N38" i="6"/>
  <c r="E38" i="6" s="1"/>
  <c r="N81" i="6"/>
  <c r="N7" i="6"/>
  <c r="N59" i="6"/>
  <c r="E59" i="6" s="1"/>
  <c r="N91" i="6"/>
  <c r="E91" i="6" s="1"/>
  <c r="N120" i="6"/>
  <c r="N251" i="6"/>
  <c r="N328" i="6"/>
  <c r="N201" i="6"/>
  <c r="E201" i="6" s="1"/>
  <c r="N82" i="6"/>
  <c r="N195" i="6"/>
  <c r="N319" i="6"/>
  <c r="E319" i="6" s="1"/>
  <c r="N12" i="6"/>
  <c r="E12" i="6" s="1"/>
  <c r="N221" i="6"/>
  <c r="N98" i="6"/>
  <c r="N184" i="6"/>
  <c r="E184" i="6" s="1"/>
  <c r="N248" i="6"/>
  <c r="E248" i="6" s="1"/>
  <c r="N127" i="6"/>
  <c r="N361" i="6"/>
  <c r="N286" i="6"/>
  <c r="E286" i="6" s="1"/>
  <c r="N338" i="6"/>
  <c r="E338" i="6" s="1"/>
  <c r="N122" i="6"/>
  <c r="N10" i="6"/>
  <c r="N27" i="6"/>
  <c r="E27" i="6" s="1"/>
  <c r="N259" i="6"/>
  <c r="E259" i="6" s="1"/>
  <c r="N355" i="6"/>
  <c r="N153" i="6"/>
  <c r="N261" i="6"/>
  <c r="E261" i="6" s="1"/>
  <c r="N159" i="6"/>
  <c r="E159" i="6" s="1"/>
  <c r="N227" i="6"/>
  <c r="N343" i="6"/>
  <c r="N20" i="6"/>
  <c r="E20" i="6" s="1"/>
  <c r="N277" i="6"/>
  <c r="E277" i="6" s="1"/>
  <c r="N111" i="6"/>
  <c r="N220" i="6"/>
  <c r="N8" i="6"/>
  <c r="N321" i="6"/>
  <c r="E321" i="6" s="1"/>
  <c r="N109" i="6"/>
  <c r="N97" i="6"/>
  <c r="N340" i="6"/>
  <c r="E340" i="6" s="1"/>
  <c r="N93" i="6"/>
  <c r="E93" i="6" s="1"/>
  <c r="N246" i="6"/>
  <c r="N140" i="6"/>
  <c r="N341" i="6"/>
  <c r="E341" i="6" s="1"/>
  <c r="N166" i="6"/>
  <c r="E166" i="6" s="1"/>
  <c r="N308" i="6"/>
  <c r="N41" i="6"/>
  <c r="N262" i="6"/>
  <c r="E262" i="6" s="1"/>
  <c r="N87" i="6"/>
  <c r="E87" i="6" s="1"/>
  <c r="N366" i="6"/>
  <c r="N243" i="6"/>
  <c r="N237" i="6"/>
  <c r="E237" i="6" s="1"/>
  <c r="N311" i="6"/>
  <c r="E311" i="6" s="1"/>
  <c r="N118" i="6"/>
  <c r="N186" i="6"/>
  <c r="N62" i="6"/>
  <c r="N39" i="6"/>
  <c r="E39" i="6" s="1"/>
  <c r="N150" i="6"/>
  <c r="N289" i="6"/>
  <c r="N116" i="6"/>
  <c r="N216" i="6"/>
  <c r="E216" i="6" s="1"/>
  <c r="N254" i="6"/>
  <c r="N142" i="6"/>
  <c r="N323" i="6"/>
  <c r="E323" i="6" s="1"/>
  <c r="N333" i="6"/>
  <c r="E333" i="6" s="1"/>
  <c r="N268" i="6"/>
  <c r="N188" i="6"/>
  <c r="N51" i="6"/>
  <c r="E51" i="6" s="1"/>
  <c r="N214" i="6"/>
  <c r="E214" i="6" s="1"/>
  <c r="N63" i="6"/>
  <c r="N76" i="6"/>
  <c r="N80" i="6"/>
  <c r="E80" i="6" s="1"/>
  <c r="N144" i="6"/>
  <c r="E144" i="6" s="1"/>
  <c r="N242" i="6"/>
  <c r="N58" i="6"/>
  <c r="N95" i="6"/>
  <c r="E95" i="6" s="1"/>
  <c r="N336" i="6"/>
  <c r="E336" i="6" s="1"/>
  <c r="N148" i="6"/>
  <c r="N280" i="6"/>
  <c r="N103" i="6"/>
  <c r="N5" i="6"/>
  <c r="E5" i="6" s="1"/>
  <c r="N64" i="6"/>
  <c r="N128" i="6"/>
  <c r="N222" i="6"/>
  <c r="E222" i="6" s="1"/>
  <c r="N46" i="6"/>
  <c r="E46" i="6" s="1"/>
  <c r="N88" i="6"/>
  <c r="N313" i="6"/>
  <c r="N324" i="6"/>
  <c r="E324" i="6" s="1"/>
  <c r="N92" i="6"/>
  <c r="E92" i="6" s="1"/>
  <c r="N28" i="6"/>
  <c r="N21" i="6"/>
  <c r="N83" i="6"/>
  <c r="E83" i="6" s="1"/>
  <c r="N147" i="6"/>
  <c r="E147" i="6" s="1"/>
  <c r="N226" i="6"/>
  <c r="N78" i="6"/>
  <c r="N299" i="6"/>
  <c r="E299" i="6" s="1"/>
  <c r="N121" i="6"/>
  <c r="E121" i="6" s="1"/>
  <c r="N260" i="6"/>
  <c r="N25" i="6"/>
  <c r="N85" i="6"/>
  <c r="E85" i="6" s="1"/>
  <c r="N149" i="6"/>
  <c r="E149" i="6" s="1"/>
  <c r="N230" i="6"/>
  <c r="N14" i="6"/>
  <c r="N66" i="6"/>
  <c r="E66" i="6" s="1"/>
  <c r="N84" i="6"/>
  <c r="E84" i="6" s="1"/>
  <c r="N197" i="6"/>
  <c r="N229" i="6"/>
  <c r="N358" i="6"/>
  <c r="E358" i="6" s="1"/>
  <c r="N145" i="6"/>
  <c r="E145" i="6" s="1"/>
  <c r="N19" i="6"/>
  <c r="N211" i="6"/>
  <c r="N327" i="6"/>
  <c r="E327" i="6" s="1"/>
  <c r="N316" i="6"/>
  <c r="E316" i="6" s="1"/>
  <c r="N189" i="6"/>
  <c r="N345" i="6"/>
  <c r="N175" i="6"/>
  <c r="E175" i="6" s="1"/>
  <c r="N279" i="6"/>
  <c r="E279" i="6" s="1"/>
  <c r="N367" i="6"/>
  <c r="N257" i="6"/>
  <c r="N107" i="6"/>
  <c r="E107" i="6" s="1"/>
  <c r="N212" i="6"/>
  <c r="E212" i="6" s="1"/>
  <c r="N344" i="6"/>
  <c r="N193" i="6"/>
  <c r="N170" i="6"/>
  <c r="E170" i="6" s="1"/>
  <c r="N234" i="6"/>
  <c r="E234" i="6" s="1"/>
  <c r="N298" i="6"/>
  <c r="N49" i="6"/>
  <c r="N94" i="6"/>
  <c r="E94" i="6" s="1"/>
  <c r="N23" i="6"/>
  <c r="E23" i="6" s="1"/>
  <c r="N70" i="6"/>
  <c r="N60" i="6"/>
  <c r="N139" i="6"/>
  <c r="E139" i="6" s="1"/>
  <c r="N283" i="6"/>
  <c r="E283" i="6" s="1"/>
  <c r="N348" i="6"/>
  <c r="N249" i="6"/>
  <c r="N136" i="6"/>
  <c r="E136" i="6" s="1"/>
  <c r="N219" i="6"/>
  <c r="E219" i="6" s="1"/>
  <c r="N304" i="6"/>
  <c r="N89" i="6"/>
  <c r="N265" i="6"/>
  <c r="E265" i="6" s="1"/>
  <c r="N152" i="6"/>
  <c r="E152" i="6" s="1"/>
  <c r="N200" i="6"/>
  <c r="N284" i="6"/>
  <c r="N205" i="6"/>
  <c r="E205" i="6" s="1"/>
  <c r="N238" i="6"/>
  <c r="E238" i="6" s="1"/>
  <c r="N302" i="6"/>
  <c r="N346" i="6"/>
  <c r="N129" i="6"/>
  <c r="E129" i="6" s="1"/>
  <c r="N26" i="6"/>
  <c r="E26" i="6" s="1"/>
  <c r="N43" i="6"/>
  <c r="N291" i="6"/>
  <c r="E291" i="6" s="1"/>
  <c r="N256" i="6"/>
  <c r="E256" i="6" s="1"/>
  <c r="N161" i="6"/>
  <c r="E161" i="6" s="1"/>
  <c r="N301" i="6"/>
  <c r="N167" i="6"/>
  <c r="N263" i="6"/>
  <c r="E263" i="6" s="1"/>
  <c r="N359" i="6"/>
  <c r="E359" i="6" s="1"/>
  <c r="N52" i="6"/>
  <c r="N329" i="6"/>
  <c r="N172" i="6"/>
  <c r="E172" i="6" s="1"/>
  <c r="N236" i="6"/>
  <c r="E236" i="6" s="1"/>
  <c r="N104" i="6"/>
  <c r="E63" i="6"/>
  <c r="E67" i="6"/>
  <c r="E79" i="6"/>
  <c r="E99" i="6"/>
  <c r="E103" i="6"/>
  <c r="E111" i="6"/>
  <c r="E115" i="6"/>
  <c r="E123" i="6"/>
  <c r="E127" i="6"/>
  <c r="E131" i="6"/>
  <c r="E143" i="6"/>
  <c r="E151" i="6"/>
  <c r="E312" i="6"/>
  <c r="E296" i="6"/>
  <c r="E280" i="6"/>
  <c r="E232" i="6"/>
  <c r="E200" i="6"/>
  <c r="E168" i="6"/>
  <c r="E307" i="6"/>
  <c r="E243" i="6"/>
  <c r="E227" i="6"/>
  <c r="E211" i="6"/>
  <c r="E195" i="6"/>
  <c r="E179" i="6"/>
  <c r="E367" i="6"/>
  <c r="E363" i="6"/>
  <c r="E355" i="6"/>
  <c r="E351" i="6"/>
  <c r="E347" i="6"/>
  <c r="E343" i="6"/>
  <c r="E339" i="6"/>
  <c r="E331" i="6"/>
  <c r="E29" i="6"/>
  <c r="E13" i="6"/>
  <c r="E156" i="6"/>
  <c r="E18" i="6"/>
  <c r="E24" i="6"/>
  <c r="E314" i="6"/>
  <c r="E298" i="6"/>
  <c r="E282" i="6"/>
  <c r="E266" i="6"/>
  <c r="E218" i="6"/>
  <c r="E202" i="6"/>
  <c r="E186" i="6"/>
  <c r="E309" i="6"/>
  <c r="E293" i="6"/>
  <c r="E229" i="6"/>
  <c r="E213" i="6"/>
  <c r="E197" i="6"/>
  <c r="E181" i="6"/>
  <c r="E43" i="6"/>
  <c r="E50" i="6"/>
  <c r="E54" i="6"/>
  <c r="E58" i="6"/>
  <c r="E62" i="6"/>
  <c r="E70" i="6"/>
  <c r="E78" i="6"/>
  <c r="E82" i="6"/>
  <c r="E86" i="6"/>
  <c r="E90" i="6"/>
  <c r="E98" i="6"/>
  <c r="E102" i="6"/>
  <c r="E106" i="6"/>
  <c r="E114" i="6"/>
  <c r="E118" i="6"/>
  <c r="E122" i="6"/>
  <c r="E126" i="6"/>
  <c r="E130" i="6"/>
  <c r="E138" i="6"/>
  <c r="E142" i="6"/>
  <c r="E146" i="6"/>
  <c r="E150" i="6"/>
  <c r="E300" i="6"/>
  <c r="E284" i="6"/>
  <c r="E268" i="6"/>
  <c r="E220" i="6"/>
  <c r="E204" i="6"/>
  <c r="E188" i="6"/>
  <c r="E295" i="6"/>
  <c r="E247" i="6"/>
  <c r="E231" i="6"/>
  <c r="E215" i="6"/>
  <c r="E183" i="6"/>
  <c r="E167" i="6"/>
  <c r="E360" i="6"/>
  <c r="E356" i="6"/>
  <c r="E352" i="6"/>
  <c r="E348" i="6"/>
  <c r="E344" i="6"/>
  <c r="E332" i="6"/>
  <c r="E328" i="6"/>
  <c r="E33" i="6"/>
  <c r="E165" i="6"/>
  <c r="E157" i="6"/>
  <c r="E153" i="6"/>
  <c r="E22" i="6"/>
  <c r="E19" i="6"/>
  <c r="E32" i="6"/>
  <c r="E318" i="6"/>
  <c r="E302" i="6"/>
  <c r="E270" i="6"/>
  <c r="E254" i="6"/>
  <c r="E190" i="6"/>
  <c r="E174" i="6"/>
  <c r="E313" i="6"/>
  <c r="E281" i="6"/>
  <c r="E249" i="6"/>
  <c r="E233" i="6"/>
  <c r="E217" i="6"/>
  <c r="E31" i="6"/>
  <c r="E4" i="6"/>
  <c r="E3" i="6"/>
  <c r="E49" i="6"/>
  <c r="E65" i="6"/>
  <c r="E73" i="6"/>
  <c r="E77" i="6"/>
  <c r="E81" i="6"/>
  <c r="E89" i="6"/>
  <c r="E97" i="6"/>
  <c r="E101" i="6"/>
  <c r="E109" i="6"/>
  <c r="E113" i="6"/>
  <c r="E125" i="6"/>
  <c r="E133" i="6"/>
  <c r="E141" i="6"/>
  <c r="E304" i="6"/>
  <c r="E288" i="6"/>
  <c r="E240" i="6"/>
  <c r="E224" i="6"/>
  <c r="E208" i="6"/>
  <c r="E176" i="6"/>
  <c r="E315" i="6"/>
  <c r="E267" i="6"/>
  <c r="E251" i="6"/>
  <c r="E203" i="6"/>
  <c r="E171" i="6"/>
  <c r="E361" i="6"/>
  <c r="E357" i="6"/>
  <c r="E353" i="6"/>
  <c r="E349" i="6"/>
  <c r="E345" i="6"/>
  <c r="E329" i="6"/>
  <c r="E37" i="6"/>
  <c r="E21" i="6"/>
  <c r="E162" i="6"/>
  <c r="E154" i="6"/>
  <c r="E10" i="6"/>
  <c r="E8" i="6"/>
  <c r="E306" i="6"/>
  <c r="E290" i="6"/>
  <c r="E242" i="6"/>
  <c r="E226" i="6"/>
  <c r="E194" i="6"/>
  <c r="E317" i="6"/>
  <c r="E301" i="6"/>
  <c r="E285" i="6"/>
  <c r="E269" i="6"/>
  <c r="E253" i="6"/>
  <c r="E221" i="6"/>
  <c r="E189" i="6"/>
  <c r="E35" i="6"/>
  <c r="E7" i="6"/>
  <c r="E52" i="6"/>
  <c r="E60" i="6"/>
  <c r="E64" i="6"/>
  <c r="E68" i="6"/>
  <c r="E72" i="6"/>
  <c r="E76" i="6"/>
  <c r="E88" i="6"/>
  <c r="E96" i="6"/>
  <c r="E100" i="6"/>
  <c r="E104" i="6"/>
  <c r="E108" i="6"/>
  <c r="E112" i="6"/>
  <c r="E116" i="6"/>
  <c r="E120" i="6"/>
  <c r="E124" i="6"/>
  <c r="E128" i="6"/>
  <c r="E132" i="6"/>
  <c r="E140" i="6"/>
  <c r="E148" i="6"/>
  <c r="E308" i="6"/>
  <c r="E276" i="6"/>
  <c r="E260" i="6"/>
  <c r="E244" i="6"/>
  <c r="E228" i="6"/>
  <c r="E196" i="6"/>
  <c r="E180" i="6"/>
  <c r="E303" i="6"/>
  <c r="E287" i="6"/>
  <c r="E239" i="6"/>
  <c r="E223" i="6"/>
  <c r="E207" i="6"/>
  <c r="E191" i="6"/>
  <c r="E366" i="6"/>
  <c r="E354" i="6"/>
  <c r="E350" i="6"/>
  <c r="E346" i="6"/>
  <c r="E334" i="6"/>
  <c r="E330" i="6"/>
  <c r="E41" i="6"/>
  <c r="E25" i="6"/>
  <c r="E163" i="6"/>
  <c r="E44" i="6"/>
  <c r="E30" i="6"/>
  <c r="E14" i="6"/>
  <c r="E11" i="6"/>
  <c r="E16" i="6"/>
  <c r="E310" i="6"/>
  <c r="E294" i="6"/>
  <c r="E278" i="6"/>
  <c r="E246" i="6"/>
  <c r="E230" i="6"/>
  <c r="E198" i="6"/>
  <c r="E182" i="6"/>
  <c r="E305" i="6"/>
  <c r="E289" i="6"/>
  <c r="E273" i="6"/>
  <c r="E257" i="6"/>
  <c r="E241" i="6"/>
  <c r="E225" i="6"/>
  <c r="E193" i="6"/>
  <c r="E177" i="6"/>
  <c r="E28" i="6"/>
  <c r="E2" i="6"/>
</calcChain>
</file>

<file path=xl/sharedStrings.xml><?xml version="1.0" encoding="utf-8"?>
<sst xmlns="http://schemas.openxmlformats.org/spreadsheetml/2006/main" count="29" uniqueCount="18">
  <si>
    <t xml:space="preserve"> </t>
  </si>
  <si>
    <t>data</t>
  </si>
  <si>
    <t>dzień</t>
  </si>
  <si>
    <t>święta</t>
  </si>
  <si>
    <t>m-c</t>
  </si>
  <si>
    <t>Nowy Rok</t>
  </si>
  <si>
    <t>Wielkanoc</t>
  </si>
  <si>
    <t>1 Maja</t>
  </si>
  <si>
    <t>3 Maja</t>
  </si>
  <si>
    <t>Boże Ciało</t>
  </si>
  <si>
    <t>Wniebow.NMP</t>
  </si>
  <si>
    <t>Wszystkich Św.</t>
  </si>
  <si>
    <t>Święto Niepodl.</t>
  </si>
  <si>
    <t>Boże Narodz.</t>
  </si>
  <si>
    <t xml:space="preserve">   </t>
  </si>
  <si>
    <t>Święta - stałe</t>
  </si>
  <si>
    <t>Święta - ruchome</t>
  </si>
  <si>
    <t>Trzech Króli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</si>
</sst>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mmmm\ yy;@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6"/>
      <color indexed="9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i/>
      <sz val="9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sz val="9"/>
      <color indexed="53"/>
      <name val="Times New Roman"/>
      <family val="1"/>
      <charset val="238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1" xfId="0" applyFont="1" applyFill="1" applyBorder="1"/>
    <xf numFmtId="0" fontId="4" fillId="0" borderId="2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5" fillId="0" borderId="5" xfId="0" applyFont="1" applyFill="1" applyBorder="1"/>
    <xf numFmtId="0" fontId="0" fillId="2" borderId="0" xfId="0" applyFill="1"/>
    <xf numFmtId="0" fontId="6" fillId="2" borderId="10" xfId="0" applyFont="1" applyFill="1" applyBorder="1" applyAlignment="1">
      <alignment horizontal="center"/>
    </xf>
    <xf numFmtId="0" fontId="2" fillId="2" borderId="0" xfId="0" applyFont="1" applyFill="1"/>
    <xf numFmtId="0" fontId="6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4" fontId="6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4" borderId="0" xfId="0" applyFill="1" applyBorder="1"/>
    <xf numFmtId="0" fontId="0" fillId="4" borderId="0" xfId="0" applyFill="1"/>
    <xf numFmtId="0" fontId="5" fillId="3" borderId="1" xfId="0" applyFont="1" applyFill="1" applyBorder="1" applyProtection="1">
      <protection locked="0"/>
    </xf>
    <xf numFmtId="0" fontId="5" fillId="3" borderId="8" xfId="0" applyFont="1" applyFill="1" applyBorder="1" applyProtection="1">
      <protection locked="0"/>
    </xf>
    <xf numFmtId="0" fontId="8" fillId="2" borderId="0" xfId="0" applyFont="1" applyFill="1" applyBorder="1" applyAlignment="1">
      <alignment horizontal="right"/>
    </xf>
    <xf numFmtId="0" fontId="4" fillId="2" borderId="15" xfId="0" applyFont="1" applyFill="1" applyBorder="1" applyAlignment="1">
      <alignment horizontal="center"/>
    </xf>
    <xf numFmtId="0" fontId="1" fillId="2" borderId="15" xfId="0" applyFont="1" applyFill="1" applyBorder="1"/>
    <xf numFmtId="0" fontId="4" fillId="2" borderId="15" xfId="0" applyFont="1" applyFill="1" applyBorder="1"/>
    <xf numFmtId="0" fontId="12" fillId="2" borderId="15" xfId="0" applyFont="1" applyFill="1" applyBorder="1"/>
    <xf numFmtId="0" fontId="2" fillId="2" borderId="15" xfId="0" applyFont="1" applyFill="1" applyBorder="1"/>
    <xf numFmtId="0" fontId="12" fillId="2" borderId="15" xfId="0" applyFont="1" applyFill="1" applyBorder="1" applyAlignment="1">
      <alignment horizontal="left"/>
    </xf>
    <xf numFmtId="14" fontId="1" fillId="2" borderId="15" xfId="0" applyNumberFormat="1" applyFont="1" applyFill="1" applyBorder="1"/>
    <xf numFmtId="14" fontId="12" fillId="2" borderId="15" xfId="0" applyNumberFormat="1" applyFont="1" applyFill="1" applyBorder="1" applyAlignment="1">
      <alignment horizontal="left"/>
    </xf>
    <xf numFmtId="0" fontId="10" fillId="2" borderId="17" xfId="0" applyFont="1" applyFill="1" applyBorder="1" applyAlignment="1">
      <alignment textRotation="90"/>
    </xf>
    <xf numFmtId="0" fontId="1" fillId="2" borderId="19" xfId="0" applyFont="1" applyFill="1" applyBorder="1"/>
    <xf numFmtId="0" fontId="12" fillId="2" borderId="19" xfId="0" applyFont="1" applyFill="1" applyBorder="1" applyAlignment="1">
      <alignment horizontal="left"/>
    </xf>
    <xf numFmtId="0" fontId="1" fillId="2" borderId="17" xfId="0" applyFont="1" applyFill="1" applyBorder="1"/>
    <xf numFmtId="0" fontId="4" fillId="2" borderId="18" xfId="0" applyFont="1" applyFill="1" applyBorder="1"/>
    <xf numFmtId="0" fontId="12" fillId="2" borderId="18" xfId="0" applyFont="1" applyFill="1" applyBorder="1"/>
    <xf numFmtId="0" fontId="0" fillId="2" borderId="15" xfId="0" applyFill="1" applyBorder="1"/>
    <xf numFmtId="14" fontId="4" fillId="2" borderId="15" xfId="0" applyNumberFormat="1" applyFont="1" applyFill="1" applyBorder="1"/>
    <xf numFmtId="0" fontId="7" fillId="2" borderId="15" xfId="0" applyFont="1" applyFill="1" applyBorder="1" applyAlignment="1">
      <alignment horizontal="left"/>
    </xf>
    <xf numFmtId="14" fontId="13" fillId="2" borderId="15" xfId="0" applyNumberFormat="1" applyFont="1" applyFill="1" applyBorder="1"/>
    <xf numFmtId="0" fontId="13" fillId="2" borderId="15" xfId="0" applyFont="1" applyFill="1" applyBorder="1"/>
    <xf numFmtId="14" fontId="1" fillId="2" borderId="15" xfId="0" applyNumberFormat="1" applyFont="1" applyFill="1" applyBorder="1" applyAlignment="1">
      <alignment horizontal="center"/>
    </xf>
    <xf numFmtId="0" fontId="9" fillId="2" borderId="16" xfId="0" applyFont="1" applyFill="1" applyBorder="1" applyAlignment="1">
      <alignment vertical="center"/>
    </xf>
    <xf numFmtId="0" fontId="9" fillId="2" borderId="17" xfId="0" applyFont="1" applyFill="1" applyBorder="1" applyAlignment="1">
      <alignment vertical="center"/>
    </xf>
    <xf numFmtId="0" fontId="2" fillId="2" borderId="17" xfId="0" applyFont="1" applyFill="1" applyBorder="1"/>
    <xf numFmtId="0" fontId="0" fillId="2" borderId="17" xfId="0" applyFill="1" applyBorder="1"/>
    <xf numFmtId="0" fontId="4" fillId="2" borderId="18" xfId="0" applyFont="1" applyFill="1" applyBorder="1" applyAlignment="1">
      <alignment horizontal="center"/>
    </xf>
    <xf numFmtId="164" fontId="4" fillId="2" borderId="18" xfId="0" applyNumberFormat="1" applyFont="1" applyFill="1" applyBorder="1" applyAlignment="1">
      <alignment horizontal="right"/>
    </xf>
    <xf numFmtId="14" fontId="6" fillId="2" borderId="6" xfId="0" applyNumberFormat="1" applyFont="1" applyFill="1" applyBorder="1" applyAlignment="1">
      <alignment horizontal="center"/>
    </xf>
    <xf numFmtId="0" fontId="8" fillId="2" borderId="6" xfId="0" applyNumberFormat="1" applyFont="1" applyFill="1" applyBorder="1" applyAlignment="1">
      <alignment horizontal="right"/>
    </xf>
    <xf numFmtId="14" fontId="3" fillId="2" borderId="6" xfId="0" applyNumberFormat="1" applyFont="1" applyFill="1" applyBorder="1" applyAlignment="1">
      <alignment horizontal="center"/>
    </xf>
    <xf numFmtId="14" fontId="6" fillId="2" borderId="10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8" fillId="2" borderId="10" xfId="0" applyNumberFormat="1" applyFont="1" applyFill="1" applyBorder="1" applyAlignment="1">
      <alignment horizontal="right"/>
    </xf>
    <xf numFmtId="0" fontId="1" fillId="2" borderId="20" xfId="0" applyFont="1" applyFill="1" applyBorder="1" applyAlignment="1">
      <alignment horizontal="center" vertical="center"/>
    </xf>
    <xf numFmtId="14" fontId="6" fillId="5" borderId="2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14" fontId="11" fillId="5" borderId="6" xfId="0" applyNumberFormat="1" applyFont="1" applyFill="1" applyBorder="1" applyAlignment="1" applyProtection="1">
      <alignment horizontal="right"/>
      <protection locked="0"/>
    </xf>
    <xf numFmtId="0" fontId="11" fillId="5" borderId="6" xfId="0" applyFont="1" applyFill="1" applyBorder="1" applyAlignment="1" applyProtection="1">
      <alignment horizontal="right"/>
      <protection locked="0"/>
    </xf>
    <xf numFmtId="0" fontId="18" fillId="5" borderId="6" xfId="0" applyFont="1" applyFill="1" applyBorder="1" applyAlignment="1" applyProtection="1">
      <alignment horizontal="right"/>
      <protection locked="0"/>
    </xf>
    <xf numFmtId="0" fontId="13" fillId="5" borderId="6" xfId="0" applyFont="1" applyFill="1" applyBorder="1" applyAlignment="1" applyProtection="1">
      <alignment horizontal="right"/>
      <protection locked="0"/>
    </xf>
    <xf numFmtId="0" fontId="19" fillId="5" borderId="7" xfId="0" applyFont="1" applyFill="1" applyBorder="1" applyAlignment="1" applyProtection="1">
      <alignment horizontal="left" vertical="center"/>
      <protection locked="0"/>
    </xf>
    <xf numFmtId="0" fontId="16" fillId="2" borderId="20" xfId="0" applyFont="1" applyFill="1" applyBorder="1" applyAlignment="1">
      <alignment horizontal="right" textRotation="90"/>
    </xf>
    <xf numFmtId="14" fontId="17" fillId="2" borderId="6" xfId="0" applyNumberFormat="1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14" fontId="4" fillId="0" borderId="12" xfId="0" applyNumberFormat="1" applyFont="1" applyFill="1" applyBorder="1" applyAlignment="1">
      <alignment horizontal="center"/>
    </xf>
    <xf numFmtId="14" fontId="4" fillId="0" borderId="14" xfId="0" applyNumberFormat="1" applyFont="1" applyFill="1" applyBorder="1" applyAlignment="1">
      <alignment horizontal="center"/>
    </xf>
  </cellXfs>
  <cellStyles count="1">
    <cellStyle name="Normalny" xfId="0" builtinId="0"/>
  </cellStyles>
  <dxfs count="4">
    <dxf>
      <font>
        <color theme="0"/>
      </font>
      <fill>
        <patternFill>
          <bgColor rgb="FFFF0000"/>
        </patternFill>
      </fill>
    </dxf>
    <dxf>
      <font>
        <b/>
        <i val="0"/>
        <condense val="0"/>
        <extend val="0"/>
        <color indexed="8"/>
      </font>
      <fill>
        <patternFill patternType="solid">
          <bgColor indexed="42"/>
        </patternFill>
      </fill>
      <border>
        <left style="thin">
          <color indexed="57"/>
        </left>
        <right style="thin">
          <color indexed="57"/>
        </right>
        <top style="thin">
          <color indexed="57"/>
        </top>
        <bottom style="thin">
          <color indexed="57"/>
        </bottom>
      </border>
    </dxf>
    <dxf>
      <font>
        <b/>
        <i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53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A$1" max="2199" page="10" val="2018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590550</xdr:colOff>
          <xdr:row>0</xdr:row>
          <xdr:rowOff>9525</xdr:rowOff>
        </xdr:from>
        <xdr:to>
          <xdr:col>1</xdr:col>
          <xdr:colOff>0</xdr:colOff>
          <xdr:row>0</xdr:row>
          <xdr:rowOff>352425</xdr:rowOff>
        </xdr:to>
        <xdr:sp macro="" textlink="">
          <xdr:nvSpPr>
            <xdr:cNvPr id="3079" name="Spinner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6"/>
  <sheetViews>
    <sheetView tabSelected="1" workbookViewId="0">
      <selection activeCell="E9" sqref="E9"/>
    </sheetView>
  </sheetViews>
  <sheetFormatPr defaultRowHeight="12.75" x14ac:dyDescent="0.2"/>
  <cols>
    <col min="1" max="1" width="11.85546875" style="33" customWidth="1"/>
    <col min="2" max="2" width="11.85546875" style="11" customWidth="1"/>
    <col min="3" max="3" width="3.7109375" style="12" customWidth="1"/>
    <col min="4" max="4" width="12.5703125" style="13" customWidth="1"/>
    <col min="5" max="5" width="11.5703125" style="12" customWidth="1"/>
    <col min="6" max="6" width="11.140625" style="18" customWidth="1"/>
    <col min="7" max="7" width="3.42578125" style="19" customWidth="1"/>
    <col min="8" max="8" width="2.7109375" style="20" customWidth="1"/>
    <col min="9" max="9" width="10.5703125" style="25" customWidth="1"/>
    <col min="10" max="10" width="16" style="26" customWidth="1"/>
    <col min="11" max="11" width="2.5703125" style="33" customWidth="1"/>
    <col min="12" max="12" width="10.5703125" style="20" customWidth="1"/>
    <col min="13" max="13" width="13.42578125" style="35" customWidth="1"/>
    <col min="14" max="14" width="9.7109375" style="21" customWidth="1"/>
    <col min="15" max="19" width="9.140625" style="33"/>
    <col min="20" max="16384" width="9.140625" style="6"/>
  </cols>
  <sheetData>
    <row r="1" spans="1:19" ht="29.25" customHeight="1" thickBot="1" x14ac:dyDescent="0.25">
      <c r="A1" s="60">
        <v>2018</v>
      </c>
      <c r="B1" s="52" t="s">
        <v>1</v>
      </c>
      <c r="C1" s="53"/>
      <c r="D1" s="54" t="s">
        <v>2</v>
      </c>
      <c r="E1" s="53" t="s">
        <v>3</v>
      </c>
      <c r="F1" s="55" t="s">
        <v>4</v>
      </c>
      <c r="G1" s="43"/>
      <c r="H1" s="30"/>
      <c r="I1" s="62" t="s">
        <v>15</v>
      </c>
      <c r="J1" s="62"/>
      <c r="K1" s="51"/>
      <c r="L1" s="63" t="s">
        <v>16</v>
      </c>
      <c r="M1" s="63"/>
      <c r="N1" s="31"/>
    </row>
    <row r="2" spans="1:19" s="8" customFormat="1" ht="12.75" customHeight="1" x14ac:dyDescent="0.2">
      <c r="A2" s="39"/>
      <c r="B2" s="48">
        <f t="shared" ref="B2:B65" si="0">DATE($A$1,1,ROW()-1)</f>
        <v>43101</v>
      </c>
      <c r="C2" s="49">
        <f t="shared" ref="C2:C65" si="1">WEEKDAY(B2,2)</f>
        <v>1</v>
      </c>
      <c r="D2" s="7" t="str">
        <f t="shared" ref="D2:D65" si="2">IF(C2=1,"poniedziałek","")&amp;IF(C2=2,"wtorek","")&amp;IF(C2=3,"środa","")&amp;IF(C2=4,"czwartek","")&amp;IF(C2=5,"piątek","")&amp;IF(C2=6,"sobota","")&amp;IF(C2=7,"niedziela","")</f>
        <v>poniedziałek</v>
      </c>
      <c r="E2" s="49" t="str">
        <f>IF(N2=TRUE,"ŚWIĘTO","")</f>
        <v>ŚWIĘTO</v>
      </c>
      <c r="F2" s="50" t="str">
        <f t="shared" ref="F2:F65" si="3">IF(MONTH(B2)=1,"styczeń","")&amp;IF(MONTH(B2)=2,"luty","")&amp;IF(MONTH(B2)=3,"marzec","")&amp;IF(MONTH(B2)=4,"kwiecień","")&amp;IF(MONTH(B2)=5,"maj","")&amp;IF(MONTH(B2)=6,"czerwiec","")&amp;IF(MONTH(B2)=7,"lipiec","")&amp;IF(MONTH(B2)=8,"sierpień","")&amp;IF(MONTH(B2)=9,"wrzesień","")&amp;IF(MONTH(B2)=10,"październik","")&amp;IF(MONTH(B2)=11,"listopad","")&amp;IF(MONTH(B2)=12,"grudzień","")</f>
        <v>styczeń</v>
      </c>
      <c r="G2" s="44"/>
      <c r="H2" s="27"/>
      <c r="I2" s="56">
        <f>DATE($A$1,1,1)</f>
        <v>43101</v>
      </c>
      <c r="J2" s="57" t="s">
        <v>5</v>
      </c>
      <c r="K2" s="61"/>
      <c r="L2" s="56">
        <f>Wielkanoc!B7</f>
        <v>43191</v>
      </c>
      <c r="M2" s="57" t="s">
        <v>6</v>
      </c>
      <c r="N2" s="32" t="b">
        <f>OR(B2=$I$2,B2=$I$3,B2=$I$4,B2=$I$5,B2=$I$6,B2=$I$7,B2=$I$8,B2=$I$9,B2=$I$10,B2=$I$11,B2=$I$12,B2=$I$13,B2=$I$14,B2=$L$2,B2=$L$3,B2=$L$4,B2=$L$5,B2=$L$6,B2=$L$7,B2=$L$8,B2=$L$9,B2=$L$10,B2=$L$11,B2=$L$12,B2=$L$13,B2=$L$14,)</f>
        <v>1</v>
      </c>
      <c r="O2" s="23"/>
      <c r="P2" s="23"/>
      <c r="Q2" s="23"/>
      <c r="R2" s="23"/>
      <c r="S2" s="23"/>
    </row>
    <row r="3" spans="1:19" s="8" customFormat="1" ht="13.5" customHeight="1" x14ac:dyDescent="0.2">
      <c r="A3" s="40"/>
      <c r="B3" s="45">
        <f t="shared" si="0"/>
        <v>43102</v>
      </c>
      <c r="C3" s="10">
        <f t="shared" si="1"/>
        <v>2</v>
      </c>
      <c r="D3" s="9" t="str">
        <f t="shared" si="2"/>
        <v>wtorek</v>
      </c>
      <c r="E3" s="10" t="str">
        <f>IF(N3=TRUE,"ŚWIĘTO","")</f>
        <v/>
      </c>
      <c r="F3" s="46" t="str">
        <f t="shared" si="3"/>
        <v>styczeń</v>
      </c>
      <c r="G3" s="44"/>
      <c r="H3" s="27"/>
      <c r="I3" s="56">
        <f>DATE($A$1,1,6)</f>
        <v>43106</v>
      </c>
      <c r="J3" s="57" t="s">
        <v>17</v>
      </c>
      <c r="K3" s="61"/>
      <c r="L3" s="56">
        <f>$L$2+1</f>
        <v>43192</v>
      </c>
      <c r="M3" s="57" t="s">
        <v>6</v>
      </c>
      <c r="N3" s="32" t="b">
        <f t="shared" ref="N3:N66" si="4">OR(B3=$I$2,B3=$I$3,B3=$I$4,B3=$I$5,B3=$I$6,B3=$I$7,B3=$I$8,B3=$I$9,B3=$I$10,B3=$I$11,B3=$I$12,B3=$I$13,B3=$I$14,B3=$L$2,B3=$L$3,B3=$L$4,B3=$L$5,B3=$L$6,B3=$L$7,B3=$L$8,B3=$L$9,B3=$L$10,B3=$L$11,B3=$L$12,B3=$L$13,B3=$L$14,)</f>
        <v>0</v>
      </c>
      <c r="O3" s="23"/>
      <c r="P3" s="23"/>
      <c r="Q3" s="23"/>
      <c r="R3" s="23"/>
      <c r="S3" s="23"/>
    </row>
    <row r="4" spans="1:19" s="8" customFormat="1" ht="13.5" customHeight="1" x14ac:dyDescent="0.2">
      <c r="A4" s="40"/>
      <c r="B4" s="45">
        <f t="shared" si="0"/>
        <v>43103</v>
      </c>
      <c r="C4" s="10">
        <f t="shared" si="1"/>
        <v>3</v>
      </c>
      <c r="D4" s="9" t="str">
        <f t="shared" si="2"/>
        <v>środa</v>
      </c>
      <c r="E4" s="10" t="str">
        <f>IF(N4=TRUE,"ŚWIĘTO","")</f>
        <v/>
      </c>
      <c r="F4" s="46" t="str">
        <f t="shared" si="3"/>
        <v>styczeń</v>
      </c>
      <c r="G4" s="44"/>
      <c r="H4" s="27"/>
      <c r="I4" s="56">
        <f>DATE($A$1,5,1)</f>
        <v>43221</v>
      </c>
      <c r="J4" s="57" t="s">
        <v>7</v>
      </c>
      <c r="K4" s="61"/>
      <c r="L4" s="56">
        <f>$L$2+60</f>
        <v>43251</v>
      </c>
      <c r="M4" s="57" t="s">
        <v>9</v>
      </c>
      <c r="N4" s="32" t="b">
        <f t="shared" si="4"/>
        <v>0</v>
      </c>
      <c r="O4" s="23"/>
      <c r="P4" s="23"/>
      <c r="Q4" s="23"/>
      <c r="R4" s="23"/>
      <c r="S4" s="23"/>
    </row>
    <row r="5" spans="1:19" s="8" customFormat="1" x14ac:dyDescent="0.2">
      <c r="A5" s="41"/>
      <c r="B5" s="45">
        <f t="shared" si="0"/>
        <v>43104</v>
      </c>
      <c r="C5" s="10">
        <f t="shared" si="1"/>
        <v>4</v>
      </c>
      <c r="D5" s="9" t="str">
        <f>IF(C5=1,"poniedziałek","")&amp;IF(C5=2,"wtorek","")&amp;IF(C5=3,"środa","")&amp;IF(C5=4,"czwartek","")&amp;IF(C5=5,"piątek","")&amp;IF(C5=6,"sobota","")&amp;IF(C5=7,"niedziela","")</f>
        <v>czwartek</v>
      </c>
      <c r="E5" s="10" t="str">
        <f>IF(N5=TRUE,"ŚWIĘTO","")</f>
        <v/>
      </c>
      <c r="F5" s="46" t="str">
        <f t="shared" si="3"/>
        <v>styczeń</v>
      </c>
      <c r="G5" s="44"/>
      <c r="H5" s="27"/>
      <c r="I5" s="56">
        <f>DATE($A$1,5,3)</f>
        <v>43223</v>
      </c>
      <c r="J5" s="57" t="s">
        <v>8</v>
      </c>
      <c r="K5" s="61"/>
      <c r="L5" s="56"/>
      <c r="M5" s="57"/>
      <c r="N5" s="32" t="b">
        <f t="shared" si="4"/>
        <v>0</v>
      </c>
      <c r="O5" s="23"/>
      <c r="P5" s="23"/>
      <c r="Q5" s="23"/>
      <c r="R5" s="23"/>
      <c r="S5" s="23"/>
    </row>
    <row r="6" spans="1:19" s="8" customFormat="1" x14ac:dyDescent="0.2">
      <c r="A6" s="41"/>
      <c r="B6" s="45">
        <f t="shared" si="0"/>
        <v>43105</v>
      </c>
      <c r="C6" s="10">
        <f t="shared" si="1"/>
        <v>5</v>
      </c>
      <c r="D6" s="9" t="str">
        <f t="shared" si="2"/>
        <v>piątek</v>
      </c>
      <c r="E6" s="10" t="s">
        <v>0</v>
      </c>
      <c r="F6" s="46" t="str">
        <f t="shared" si="3"/>
        <v>styczeń</v>
      </c>
      <c r="G6" s="44"/>
      <c r="H6" s="27"/>
      <c r="I6" s="56">
        <f>DATE($A$1,8,15)</f>
        <v>43327</v>
      </c>
      <c r="J6" s="57" t="s">
        <v>10</v>
      </c>
      <c r="K6" s="61"/>
      <c r="L6" s="56"/>
      <c r="M6" s="57"/>
      <c r="N6" s="32" t="b">
        <f t="shared" si="4"/>
        <v>0</v>
      </c>
      <c r="O6" s="23"/>
      <c r="P6" s="23"/>
      <c r="Q6" s="23"/>
      <c r="R6" s="23"/>
      <c r="S6" s="23"/>
    </row>
    <row r="7" spans="1:19" s="8" customFormat="1" x14ac:dyDescent="0.2">
      <c r="A7" s="41"/>
      <c r="B7" s="45">
        <f t="shared" si="0"/>
        <v>43106</v>
      </c>
      <c r="C7" s="10">
        <f t="shared" si="1"/>
        <v>6</v>
      </c>
      <c r="D7" s="9" t="str">
        <f t="shared" si="2"/>
        <v>sobota</v>
      </c>
      <c r="E7" s="10" t="str">
        <f t="shared" ref="E7:E70" si="5">IF(N7=TRUE,"ŚWIĘTO","")</f>
        <v>ŚWIĘTO</v>
      </c>
      <c r="F7" s="46" t="str">
        <f t="shared" si="3"/>
        <v>styczeń</v>
      </c>
      <c r="G7" s="44"/>
      <c r="H7" s="27"/>
      <c r="I7" s="56">
        <f>DATE($A$1,11,1)</f>
        <v>43405</v>
      </c>
      <c r="J7" s="57" t="s">
        <v>11</v>
      </c>
      <c r="K7" s="61"/>
      <c r="L7" s="56"/>
      <c r="M7" s="57"/>
      <c r="N7" s="32" t="b">
        <f t="shared" si="4"/>
        <v>1</v>
      </c>
      <c r="O7" s="23"/>
      <c r="P7" s="23"/>
      <c r="Q7" s="23"/>
      <c r="R7" s="23"/>
      <c r="S7" s="23"/>
    </row>
    <row r="8" spans="1:19" s="8" customFormat="1" x14ac:dyDescent="0.2">
      <c r="A8" s="41"/>
      <c r="B8" s="45">
        <f t="shared" si="0"/>
        <v>43107</v>
      </c>
      <c r="C8" s="10">
        <f t="shared" si="1"/>
        <v>7</v>
      </c>
      <c r="D8" s="9" t="str">
        <f t="shared" si="2"/>
        <v>niedziela</v>
      </c>
      <c r="E8" s="10" t="str">
        <f t="shared" si="5"/>
        <v/>
      </c>
      <c r="F8" s="46" t="str">
        <f t="shared" si="3"/>
        <v>styczeń</v>
      </c>
      <c r="G8" s="44"/>
      <c r="H8" s="27"/>
      <c r="I8" s="56">
        <f>DATE($A$1,11,11)</f>
        <v>43415</v>
      </c>
      <c r="J8" s="57" t="s">
        <v>12</v>
      </c>
      <c r="K8" s="61"/>
      <c r="L8" s="56"/>
      <c r="M8" s="57"/>
      <c r="N8" s="32" t="b">
        <f t="shared" si="4"/>
        <v>0</v>
      </c>
      <c r="O8" s="23"/>
      <c r="P8" s="23"/>
      <c r="Q8" s="23"/>
      <c r="R8" s="23"/>
      <c r="S8" s="23"/>
    </row>
    <row r="9" spans="1:19" s="8" customFormat="1" x14ac:dyDescent="0.2">
      <c r="A9" s="41"/>
      <c r="B9" s="45">
        <f t="shared" si="0"/>
        <v>43108</v>
      </c>
      <c r="C9" s="10">
        <f t="shared" si="1"/>
        <v>1</v>
      </c>
      <c r="D9" s="9" t="str">
        <f t="shared" si="2"/>
        <v>poniedziałek</v>
      </c>
      <c r="E9" s="10" t="str">
        <f t="shared" si="5"/>
        <v/>
      </c>
      <c r="F9" s="46" t="str">
        <f t="shared" si="3"/>
        <v>styczeń</v>
      </c>
      <c r="G9" s="44"/>
      <c r="H9" s="27"/>
      <c r="I9" s="56">
        <f>DATE($A$1,12,25)</f>
        <v>43459</v>
      </c>
      <c r="J9" s="57" t="s">
        <v>13</v>
      </c>
      <c r="K9" s="61"/>
      <c r="L9" s="56"/>
      <c r="M9" s="57"/>
      <c r="N9" s="32" t="b">
        <f t="shared" si="4"/>
        <v>0</v>
      </c>
      <c r="O9" s="23"/>
      <c r="P9" s="23"/>
      <c r="Q9" s="23"/>
      <c r="R9" s="23"/>
      <c r="S9" s="23"/>
    </row>
    <row r="10" spans="1:19" s="8" customFormat="1" x14ac:dyDescent="0.2">
      <c r="A10" s="41"/>
      <c r="B10" s="45">
        <f t="shared" si="0"/>
        <v>43109</v>
      </c>
      <c r="C10" s="10">
        <f t="shared" si="1"/>
        <v>2</v>
      </c>
      <c r="D10" s="9" t="str">
        <f t="shared" si="2"/>
        <v>wtorek</v>
      </c>
      <c r="E10" s="10" t="str">
        <f t="shared" si="5"/>
        <v/>
      </c>
      <c r="F10" s="46" t="str">
        <f t="shared" si="3"/>
        <v>styczeń</v>
      </c>
      <c r="G10" s="44"/>
      <c r="H10" s="27"/>
      <c r="I10" s="56">
        <f>DATE($A$1,12,26)</f>
        <v>43460</v>
      </c>
      <c r="J10" s="57" t="s">
        <v>13</v>
      </c>
      <c r="K10" s="61"/>
      <c r="L10" s="56"/>
      <c r="M10" s="57"/>
      <c r="N10" s="32" t="b">
        <f t="shared" si="4"/>
        <v>0</v>
      </c>
      <c r="O10" s="23"/>
      <c r="P10" s="23"/>
      <c r="Q10" s="23"/>
      <c r="R10" s="23"/>
      <c r="S10" s="23"/>
    </row>
    <row r="11" spans="1:19" s="8" customFormat="1" x14ac:dyDescent="0.2">
      <c r="A11" s="41"/>
      <c r="B11" s="45">
        <f t="shared" si="0"/>
        <v>43110</v>
      </c>
      <c r="C11" s="10">
        <f t="shared" si="1"/>
        <v>3</v>
      </c>
      <c r="D11" s="9" t="str">
        <f t="shared" si="2"/>
        <v>środa</v>
      </c>
      <c r="E11" s="10" t="str">
        <f t="shared" si="5"/>
        <v/>
      </c>
      <c r="F11" s="46" t="str">
        <f t="shared" si="3"/>
        <v>styczeń</v>
      </c>
      <c r="G11" s="44"/>
      <c r="H11" s="27"/>
      <c r="I11" s="59"/>
      <c r="J11" s="58" t="s">
        <v>0</v>
      </c>
      <c r="K11" s="61"/>
      <c r="L11" s="56"/>
      <c r="M11" s="57"/>
      <c r="N11" s="32" t="b">
        <f t="shared" si="4"/>
        <v>0</v>
      </c>
      <c r="O11" s="23"/>
      <c r="P11" s="23"/>
      <c r="Q11" s="23"/>
      <c r="R11" s="23"/>
      <c r="S11" s="23"/>
    </row>
    <row r="12" spans="1:19" s="8" customFormat="1" x14ac:dyDescent="0.2">
      <c r="A12" s="41"/>
      <c r="B12" s="45">
        <f t="shared" si="0"/>
        <v>43111</v>
      </c>
      <c r="C12" s="10">
        <f t="shared" si="1"/>
        <v>4</v>
      </c>
      <c r="D12" s="9" t="str">
        <f t="shared" si="2"/>
        <v>czwartek</v>
      </c>
      <c r="E12" s="10" t="str">
        <f t="shared" si="5"/>
        <v/>
      </c>
      <c r="F12" s="46" t="str">
        <f t="shared" si="3"/>
        <v>styczeń</v>
      </c>
      <c r="G12" s="44"/>
      <c r="H12" s="27"/>
      <c r="I12" s="59"/>
      <c r="J12" s="58" t="s">
        <v>0</v>
      </c>
      <c r="K12" s="61"/>
      <c r="L12" s="56"/>
      <c r="M12" s="57"/>
      <c r="N12" s="32" t="b">
        <f t="shared" si="4"/>
        <v>0</v>
      </c>
      <c r="O12" s="23"/>
      <c r="P12" s="23"/>
      <c r="Q12" s="23"/>
      <c r="R12" s="23"/>
      <c r="S12" s="23"/>
    </row>
    <row r="13" spans="1:19" s="8" customFormat="1" x14ac:dyDescent="0.2">
      <c r="A13" s="41"/>
      <c r="B13" s="45">
        <f t="shared" si="0"/>
        <v>43112</v>
      </c>
      <c r="C13" s="10">
        <f t="shared" si="1"/>
        <v>5</v>
      </c>
      <c r="D13" s="9" t="str">
        <f t="shared" si="2"/>
        <v>piątek</v>
      </c>
      <c r="E13" s="10" t="str">
        <f t="shared" si="5"/>
        <v/>
      </c>
      <c r="F13" s="46" t="str">
        <f t="shared" si="3"/>
        <v>styczeń</v>
      </c>
      <c r="G13" s="44"/>
      <c r="H13" s="27"/>
      <c r="I13" s="59"/>
      <c r="J13" s="58" t="s">
        <v>0</v>
      </c>
      <c r="K13" s="61"/>
      <c r="L13" s="56"/>
      <c r="M13" s="57"/>
      <c r="N13" s="32" t="b">
        <f t="shared" si="4"/>
        <v>0</v>
      </c>
      <c r="O13" s="23"/>
      <c r="P13" s="23"/>
      <c r="Q13" s="23"/>
      <c r="R13" s="23"/>
      <c r="S13" s="23"/>
    </row>
    <row r="14" spans="1:19" s="8" customFormat="1" x14ac:dyDescent="0.2">
      <c r="A14" s="41"/>
      <c r="B14" s="45">
        <f t="shared" si="0"/>
        <v>43113</v>
      </c>
      <c r="C14" s="10">
        <f t="shared" si="1"/>
        <v>6</v>
      </c>
      <c r="D14" s="9" t="str">
        <f t="shared" si="2"/>
        <v>sobota</v>
      </c>
      <c r="E14" s="10" t="str">
        <f t="shared" si="5"/>
        <v/>
      </c>
      <c r="F14" s="46" t="str">
        <f t="shared" si="3"/>
        <v>styczeń</v>
      </c>
      <c r="G14" s="43"/>
      <c r="H14" s="27"/>
      <c r="I14" s="59"/>
      <c r="J14" s="58" t="s">
        <v>0</v>
      </c>
      <c r="K14" s="61"/>
      <c r="L14" s="56"/>
      <c r="M14" s="57"/>
      <c r="N14" s="32" t="b">
        <f t="shared" si="4"/>
        <v>0</v>
      </c>
      <c r="O14" s="23"/>
      <c r="P14" s="23"/>
      <c r="Q14" s="23"/>
      <c r="R14" s="23"/>
      <c r="S14" s="23"/>
    </row>
    <row r="15" spans="1:19" s="8" customFormat="1" x14ac:dyDescent="0.2">
      <c r="A15" s="41"/>
      <c r="B15" s="45">
        <f t="shared" si="0"/>
        <v>43114</v>
      </c>
      <c r="C15" s="10">
        <f t="shared" si="1"/>
        <v>7</v>
      </c>
      <c r="D15" s="9" t="str">
        <f t="shared" si="2"/>
        <v>niedziela</v>
      </c>
      <c r="E15" s="10" t="str">
        <f t="shared" si="5"/>
        <v/>
      </c>
      <c r="F15" s="46" t="str">
        <f t="shared" si="3"/>
        <v>styczeń</v>
      </c>
      <c r="G15" s="43"/>
      <c r="H15" s="23"/>
      <c r="I15" s="28"/>
      <c r="J15" s="29"/>
      <c r="K15" s="23"/>
      <c r="L15" s="28"/>
      <c r="M15" s="29"/>
      <c r="N15" s="32" t="b">
        <f t="shared" si="4"/>
        <v>0</v>
      </c>
      <c r="O15" s="23"/>
      <c r="P15" s="23"/>
      <c r="Q15" s="23"/>
      <c r="R15" s="23"/>
      <c r="S15" s="23"/>
    </row>
    <row r="16" spans="1:19" s="8" customFormat="1" x14ac:dyDescent="0.2">
      <c r="A16" s="41"/>
      <c r="B16" s="45">
        <f t="shared" si="0"/>
        <v>43115</v>
      </c>
      <c r="C16" s="10">
        <f t="shared" si="1"/>
        <v>1</v>
      </c>
      <c r="D16" s="9" t="str">
        <f t="shared" si="2"/>
        <v>poniedziałek</v>
      </c>
      <c r="E16" s="10" t="str">
        <f t="shared" si="5"/>
        <v/>
      </c>
      <c r="F16" s="46" t="str">
        <f t="shared" si="3"/>
        <v>styczeń</v>
      </c>
      <c r="G16" s="43"/>
      <c r="H16" s="23"/>
      <c r="I16" s="20"/>
      <c r="J16" s="24"/>
      <c r="K16" s="23"/>
      <c r="L16" s="20"/>
      <c r="M16" s="24"/>
      <c r="N16" s="32" t="b">
        <f t="shared" si="4"/>
        <v>0</v>
      </c>
      <c r="O16" s="23"/>
      <c r="P16" s="23"/>
      <c r="Q16" s="23"/>
      <c r="R16" s="23"/>
      <c r="S16" s="23"/>
    </row>
    <row r="17" spans="1:19" s="8" customFormat="1" x14ac:dyDescent="0.2">
      <c r="A17" s="41"/>
      <c r="B17" s="45">
        <f t="shared" si="0"/>
        <v>43116</v>
      </c>
      <c r="C17" s="10">
        <f t="shared" si="1"/>
        <v>2</v>
      </c>
      <c r="D17" s="9" t="str">
        <f t="shared" si="2"/>
        <v>wtorek</v>
      </c>
      <c r="E17" s="10" t="str">
        <f t="shared" si="5"/>
        <v/>
      </c>
      <c r="F17" s="46" t="str">
        <f t="shared" si="3"/>
        <v>styczeń</v>
      </c>
      <c r="G17" s="43"/>
      <c r="H17" s="23"/>
      <c r="I17" s="20"/>
      <c r="J17" s="24"/>
      <c r="K17" s="23"/>
      <c r="L17" s="20"/>
      <c r="M17" s="24"/>
      <c r="N17" s="32" t="b">
        <f t="shared" si="4"/>
        <v>0</v>
      </c>
      <c r="O17" s="23"/>
      <c r="P17" s="23"/>
      <c r="Q17" s="23"/>
      <c r="R17" s="23"/>
      <c r="S17" s="23"/>
    </row>
    <row r="18" spans="1:19" s="8" customFormat="1" x14ac:dyDescent="0.2">
      <c r="A18" s="41"/>
      <c r="B18" s="45">
        <f t="shared" si="0"/>
        <v>43117</v>
      </c>
      <c r="C18" s="10">
        <f t="shared" si="1"/>
        <v>3</v>
      </c>
      <c r="D18" s="9" t="str">
        <f t="shared" si="2"/>
        <v>środa</v>
      </c>
      <c r="E18" s="10" t="str">
        <f t="shared" si="5"/>
        <v/>
      </c>
      <c r="F18" s="46" t="str">
        <f t="shared" si="3"/>
        <v>styczeń</v>
      </c>
      <c r="G18" s="43"/>
      <c r="H18" s="23"/>
      <c r="I18" s="20"/>
      <c r="J18" s="24"/>
      <c r="K18" s="23"/>
      <c r="L18" s="20"/>
      <c r="M18" s="24"/>
      <c r="N18" s="32" t="b">
        <f t="shared" si="4"/>
        <v>0</v>
      </c>
      <c r="O18" s="23"/>
      <c r="P18" s="23"/>
      <c r="Q18" s="23"/>
      <c r="R18" s="23"/>
      <c r="S18" s="23"/>
    </row>
    <row r="19" spans="1:19" s="8" customFormat="1" x14ac:dyDescent="0.2">
      <c r="A19" s="41"/>
      <c r="B19" s="45">
        <f t="shared" si="0"/>
        <v>43118</v>
      </c>
      <c r="C19" s="10">
        <f t="shared" si="1"/>
        <v>4</v>
      </c>
      <c r="D19" s="9" t="str">
        <f t="shared" si="2"/>
        <v>czwartek</v>
      </c>
      <c r="E19" s="10" t="str">
        <f t="shared" si="5"/>
        <v/>
      </c>
      <c r="F19" s="46" t="str">
        <f t="shared" si="3"/>
        <v>styczeń</v>
      </c>
      <c r="G19" s="43"/>
      <c r="H19" s="23"/>
      <c r="I19" s="25"/>
      <c r="J19" s="26"/>
      <c r="K19" s="23"/>
      <c r="L19" s="20"/>
      <c r="M19" s="24"/>
      <c r="N19" s="32" t="b">
        <f t="shared" si="4"/>
        <v>0</v>
      </c>
      <c r="O19" s="23"/>
      <c r="P19" s="23"/>
      <c r="Q19" s="23"/>
      <c r="R19" s="23"/>
      <c r="S19" s="23"/>
    </row>
    <row r="20" spans="1:19" s="8" customFormat="1" x14ac:dyDescent="0.2">
      <c r="A20" s="41"/>
      <c r="B20" s="45">
        <f t="shared" si="0"/>
        <v>43119</v>
      </c>
      <c r="C20" s="10">
        <f t="shared" si="1"/>
        <v>5</v>
      </c>
      <c r="D20" s="9" t="str">
        <f t="shared" si="2"/>
        <v>piątek</v>
      </c>
      <c r="E20" s="10" t="str">
        <f t="shared" si="5"/>
        <v/>
      </c>
      <c r="F20" s="46" t="str">
        <f t="shared" si="3"/>
        <v>styczeń</v>
      </c>
      <c r="G20" s="43"/>
      <c r="H20" s="23"/>
      <c r="I20" s="25"/>
      <c r="J20" s="26"/>
      <c r="K20" s="23"/>
      <c r="L20" s="20"/>
      <c r="M20" s="24"/>
      <c r="N20" s="32" t="b">
        <f t="shared" si="4"/>
        <v>0</v>
      </c>
      <c r="O20" s="23"/>
      <c r="P20" s="23"/>
      <c r="Q20" s="23"/>
      <c r="R20" s="23"/>
      <c r="S20" s="23"/>
    </row>
    <row r="21" spans="1:19" s="8" customFormat="1" x14ac:dyDescent="0.2">
      <c r="A21" s="41"/>
      <c r="B21" s="45">
        <f t="shared" si="0"/>
        <v>43120</v>
      </c>
      <c r="C21" s="10">
        <f t="shared" si="1"/>
        <v>6</v>
      </c>
      <c r="D21" s="9" t="str">
        <f t="shared" si="2"/>
        <v>sobota</v>
      </c>
      <c r="E21" s="10" t="str">
        <f t="shared" si="5"/>
        <v/>
      </c>
      <c r="F21" s="46" t="str">
        <f t="shared" si="3"/>
        <v>styczeń</v>
      </c>
      <c r="G21" s="43"/>
      <c r="H21" s="23"/>
      <c r="I21" s="25"/>
      <c r="J21" s="26"/>
      <c r="K21" s="23"/>
      <c r="L21" s="20"/>
      <c r="M21" s="24"/>
      <c r="N21" s="32" t="b">
        <f t="shared" si="4"/>
        <v>0</v>
      </c>
      <c r="O21" s="23"/>
      <c r="P21" s="23"/>
      <c r="Q21" s="23"/>
      <c r="R21" s="23"/>
      <c r="S21" s="23"/>
    </row>
    <row r="22" spans="1:19" s="8" customFormat="1" x14ac:dyDescent="0.2">
      <c r="A22" s="41"/>
      <c r="B22" s="45">
        <f t="shared" si="0"/>
        <v>43121</v>
      </c>
      <c r="C22" s="10">
        <f t="shared" si="1"/>
        <v>7</v>
      </c>
      <c r="D22" s="9" t="str">
        <f t="shared" si="2"/>
        <v>niedziela</v>
      </c>
      <c r="E22" s="10" t="str">
        <f t="shared" si="5"/>
        <v/>
      </c>
      <c r="F22" s="46" t="str">
        <f t="shared" si="3"/>
        <v>styczeń</v>
      </c>
      <c r="G22" s="43"/>
      <c r="H22" s="23"/>
      <c r="I22" s="25"/>
      <c r="J22" s="26"/>
      <c r="K22" s="23"/>
      <c r="L22" s="20"/>
      <c r="M22" s="24"/>
      <c r="N22" s="32" t="b">
        <f t="shared" si="4"/>
        <v>0</v>
      </c>
      <c r="O22" s="23"/>
      <c r="P22" s="23"/>
      <c r="Q22" s="23"/>
      <c r="R22" s="23"/>
      <c r="S22" s="23"/>
    </row>
    <row r="23" spans="1:19" s="8" customFormat="1" x14ac:dyDescent="0.2">
      <c r="A23" s="41"/>
      <c r="B23" s="45">
        <f t="shared" si="0"/>
        <v>43122</v>
      </c>
      <c r="C23" s="10">
        <f t="shared" si="1"/>
        <v>1</v>
      </c>
      <c r="D23" s="9" t="str">
        <f t="shared" si="2"/>
        <v>poniedziałek</v>
      </c>
      <c r="E23" s="10" t="str">
        <f t="shared" si="5"/>
        <v/>
      </c>
      <c r="F23" s="46" t="str">
        <f t="shared" si="3"/>
        <v>styczeń</v>
      </c>
      <c r="G23" s="43"/>
      <c r="H23" s="23"/>
      <c r="I23" s="25"/>
      <c r="J23" s="26"/>
      <c r="K23" s="23"/>
      <c r="L23" s="20"/>
      <c r="M23" s="24"/>
      <c r="N23" s="32" t="b">
        <f t="shared" si="4"/>
        <v>0</v>
      </c>
      <c r="O23" s="23"/>
      <c r="P23" s="23"/>
      <c r="Q23" s="23"/>
      <c r="R23" s="23"/>
      <c r="S23" s="23"/>
    </row>
    <row r="24" spans="1:19" s="8" customFormat="1" x14ac:dyDescent="0.2">
      <c r="A24" s="41"/>
      <c r="B24" s="45">
        <f t="shared" si="0"/>
        <v>43123</v>
      </c>
      <c r="C24" s="10">
        <f t="shared" si="1"/>
        <v>2</v>
      </c>
      <c r="D24" s="9" t="str">
        <f t="shared" si="2"/>
        <v>wtorek</v>
      </c>
      <c r="E24" s="10" t="str">
        <f t="shared" si="5"/>
        <v/>
      </c>
      <c r="F24" s="46" t="str">
        <f t="shared" si="3"/>
        <v>styczeń</v>
      </c>
      <c r="G24" s="43"/>
      <c r="H24" s="23"/>
      <c r="I24" s="25"/>
      <c r="J24" s="26"/>
      <c r="K24" s="23"/>
      <c r="L24" s="20"/>
      <c r="M24" s="24"/>
      <c r="N24" s="32" t="b">
        <f t="shared" si="4"/>
        <v>0</v>
      </c>
      <c r="O24" s="23"/>
      <c r="P24" s="23"/>
      <c r="Q24" s="23"/>
      <c r="R24" s="23"/>
      <c r="S24" s="23"/>
    </row>
    <row r="25" spans="1:19" s="8" customFormat="1" x14ac:dyDescent="0.2">
      <c r="A25" s="41"/>
      <c r="B25" s="45">
        <f t="shared" si="0"/>
        <v>43124</v>
      </c>
      <c r="C25" s="10">
        <f t="shared" si="1"/>
        <v>3</v>
      </c>
      <c r="D25" s="9" t="str">
        <f t="shared" si="2"/>
        <v>środa</v>
      </c>
      <c r="E25" s="10" t="str">
        <f t="shared" si="5"/>
        <v/>
      </c>
      <c r="F25" s="46" t="str">
        <f t="shared" si="3"/>
        <v>styczeń</v>
      </c>
      <c r="G25" s="43"/>
      <c r="H25" s="23"/>
      <c r="I25" s="25"/>
      <c r="J25" s="26"/>
      <c r="K25" s="23"/>
      <c r="L25" s="20"/>
      <c r="M25" s="24"/>
      <c r="N25" s="32" t="b">
        <f t="shared" si="4"/>
        <v>0</v>
      </c>
      <c r="O25" s="23"/>
      <c r="P25" s="23"/>
      <c r="Q25" s="23"/>
      <c r="R25" s="23"/>
      <c r="S25" s="23"/>
    </row>
    <row r="26" spans="1:19" s="8" customFormat="1" x14ac:dyDescent="0.2">
      <c r="A26" s="41"/>
      <c r="B26" s="45">
        <f t="shared" si="0"/>
        <v>43125</v>
      </c>
      <c r="C26" s="10">
        <f t="shared" si="1"/>
        <v>4</v>
      </c>
      <c r="D26" s="9" t="str">
        <f t="shared" si="2"/>
        <v>czwartek</v>
      </c>
      <c r="E26" s="10" t="str">
        <f t="shared" si="5"/>
        <v/>
      </c>
      <c r="F26" s="46" t="str">
        <f t="shared" si="3"/>
        <v>styczeń</v>
      </c>
      <c r="G26" s="43"/>
      <c r="H26" s="23"/>
      <c r="I26" s="25"/>
      <c r="J26" s="26"/>
      <c r="K26" s="23"/>
      <c r="L26" s="20"/>
      <c r="M26" s="24"/>
      <c r="N26" s="32" t="b">
        <f t="shared" si="4"/>
        <v>0</v>
      </c>
      <c r="O26" s="23"/>
      <c r="P26" s="23"/>
      <c r="Q26" s="23"/>
      <c r="R26" s="23"/>
      <c r="S26" s="23"/>
    </row>
    <row r="27" spans="1:19" s="8" customFormat="1" x14ac:dyDescent="0.2">
      <c r="A27" s="41"/>
      <c r="B27" s="45">
        <f t="shared" si="0"/>
        <v>43126</v>
      </c>
      <c r="C27" s="10">
        <f t="shared" si="1"/>
        <v>5</v>
      </c>
      <c r="D27" s="9" t="str">
        <f t="shared" si="2"/>
        <v>piątek</v>
      </c>
      <c r="E27" s="10" t="str">
        <f t="shared" si="5"/>
        <v/>
      </c>
      <c r="F27" s="46" t="str">
        <f t="shared" si="3"/>
        <v>styczeń</v>
      </c>
      <c r="G27" s="43"/>
      <c r="H27" s="23"/>
      <c r="I27" s="25"/>
      <c r="J27" s="26"/>
      <c r="K27" s="23"/>
      <c r="L27" s="20"/>
      <c r="M27" s="24"/>
      <c r="N27" s="32" t="b">
        <f t="shared" si="4"/>
        <v>0</v>
      </c>
      <c r="O27" s="23"/>
      <c r="P27" s="23"/>
      <c r="Q27" s="23"/>
      <c r="R27" s="23"/>
      <c r="S27" s="23"/>
    </row>
    <row r="28" spans="1:19" s="8" customFormat="1" x14ac:dyDescent="0.2">
      <c r="A28" s="41"/>
      <c r="B28" s="45">
        <f t="shared" si="0"/>
        <v>43127</v>
      </c>
      <c r="C28" s="10">
        <f t="shared" si="1"/>
        <v>6</v>
      </c>
      <c r="D28" s="9" t="str">
        <f t="shared" si="2"/>
        <v>sobota</v>
      </c>
      <c r="E28" s="10" t="str">
        <f t="shared" si="5"/>
        <v/>
      </c>
      <c r="F28" s="46" t="str">
        <f t="shared" si="3"/>
        <v>styczeń</v>
      </c>
      <c r="G28" s="43"/>
      <c r="H28" s="23"/>
      <c r="I28" s="25"/>
      <c r="J28" s="26"/>
      <c r="K28" s="23"/>
      <c r="L28" s="20"/>
      <c r="M28" s="24"/>
      <c r="N28" s="32" t="b">
        <f t="shared" si="4"/>
        <v>0</v>
      </c>
      <c r="O28" s="23"/>
      <c r="P28" s="23"/>
      <c r="Q28" s="23"/>
      <c r="R28" s="23"/>
      <c r="S28" s="23"/>
    </row>
    <row r="29" spans="1:19" x14ac:dyDescent="0.2">
      <c r="A29" s="42"/>
      <c r="B29" s="45">
        <f t="shared" si="0"/>
        <v>43128</v>
      </c>
      <c r="C29" s="10">
        <f t="shared" si="1"/>
        <v>7</v>
      </c>
      <c r="D29" s="9" t="str">
        <f t="shared" si="2"/>
        <v>niedziela</v>
      </c>
      <c r="E29" s="10" t="str">
        <f t="shared" si="5"/>
        <v/>
      </c>
      <c r="F29" s="46" t="str">
        <f t="shared" si="3"/>
        <v>styczeń</v>
      </c>
      <c r="G29" s="43"/>
      <c r="N29" s="32" t="b">
        <f t="shared" si="4"/>
        <v>0</v>
      </c>
    </row>
    <row r="30" spans="1:19" x14ac:dyDescent="0.2">
      <c r="A30" s="42"/>
      <c r="B30" s="45">
        <f t="shared" si="0"/>
        <v>43129</v>
      </c>
      <c r="C30" s="10">
        <f t="shared" si="1"/>
        <v>1</v>
      </c>
      <c r="D30" s="9" t="str">
        <f t="shared" si="2"/>
        <v>poniedziałek</v>
      </c>
      <c r="E30" s="10" t="str">
        <f t="shared" si="5"/>
        <v/>
      </c>
      <c r="F30" s="46" t="str">
        <f t="shared" si="3"/>
        <v>styczeń</v>
      </c>
      <c r="G30" s="43"/>
      <c r="N30" s="32" t="b">
        <f t="shared" si="4"/>
        <v>0</v>
      </c>
    </row>
    <row r="31" spans="1:19" x14ac:dyDescent="0.2">
      <c r="A31" s="42"/>
      <c r="B31" s="45">
        <f t="shared" si="0"/>
        <v>43130</v>
      </c>
      <c r="C31" s="10">
        <f t="shared" si="1"/>
        <v>2</v>
      </c>
      <c r="D31" s="9" t="str">
        <f t="shared" si="2"/>
        <v>wtorek</v>
      </c>
      <c r="E31" s="10" t="str">
        <f t="shared" si="5"/>
        <v/>
      </c>
      <c r="F31" s="46" t="str">
        <f t="shared" si="3"/>
        <v>styczeń</v>
      </c>
      <c r="G31" s="43"/>
      <c r="N31" s="32" t="b">
        <f t="shared" si="4"/>
        <v>0</v>
      </c>
    </row>
    <row r="32" spans="1:19" x14ac:dyDescent="0.2">
      <c r="A32" s="42"/>
      <c r="B32" s="45">
        <f t="shared" si="0"/>
        <v>43131</v>
      </c>
      <c r="C32" s="10">
        <f t="shared" si="1"/>
        <v>3</v>
      </c>
      <c r="D32" s="9" t="str">
        <f t="shared" si="2"/>
        <v>środa</v>
      </c>
      <c r="E32" s="10" t="str">
        <f t="shared" si="5"/>
        <v/>
      </c>
      <c r="F32" s="46" t="str">
        <f t="shared" si="3"/>
        <v>styczeń</v>
      </c>
      <c r="G32" s="43"/>
      <c r="N32" s="32" t="b">
        <f t="shared" si="4"/>
        <v>0</v>
      </c>
    </row>
    <row r="33" spans="1:14" x14ac:dyDescent="0.2">
      <c r="A33" s="42" t="s">
        <v>14</v>
      </c>
      <c r="B33" s="47">
        <f t="shared" si="0"/>
        <v>43132</v>
      </c>
      <c r="C33" s="10">
        <f t="shared" si="1"/>
        <v>4</v>
      </c>
      <c r="D33" s="10" t="str">
        <f t="shared" si="2"/>
        <v>czwartek</v>
      </c>
      <c r="E33" s="10" t="str">
        <f t="shared" si="5"/>
        <v/>
      </c>
      <c r="F33" s="46" t="str">
        <f t="shared" si="3"/>
        <v>luty</v>
      </c>
      <c r="G33" s="43"/>
      <c r="I33" s="36"/>
      <c r="L33" s="37"/>
      <c r="N33" s="32" t="b">
        <f t="shared" si="4"/>
        <v>0</v>
      </c>
    </row>
    <row r="34" spans="1:14" x14ac:dyDescent="0.2">
      <c r="A34" s="42"/>
      <c r="B34" s="47">
        <f t="shared" si="0"/>
        <v>43133</v>
      </c>
      <c r="C34" s="10">
        <f t="shared" si="1"/>
        <v>5</v>
      </c>
      <c r="D34" s="10" t="str">
        <f t="shared" si="2"/>
        <v>piątek</v>
      </c>
      <c r="E34" s="10" t="str">
        <f t="shared" si="5"/>
        <v/>
      </c>
      <c r="F34" s="46" t="str">
        <f t="shared" si="3"/>
        <v>luty</v>
      </c>
      <c r="G34" s="43"/>
      <c r="I34" s="36"/>
      <c r="L34" s="37"/>
      <c r="N34" s="32" t="b">
        <f t="shared" si="4"/>
        <v>0</v>
      </c>
    </row>
    <row r="35" spans="1:14" x14ac:dyDescent="0.2">
      <c r="A35" s="42"/>
      <c r="B35" s="47">
        <f t="shared" si="0"/>
        <v>43134</v>
      </c>
      <c r="C35" s="10">
        <f t="shared" si="1"/>
        <v>6</v>
      </c>
      <c r="D35" s="10" t="str">
        <f t="shared" si="2"/>
        <v>sobota</v>
      </c>
      <c r="E35" s="10" t="str">
        <f t="shared" si="5"/>
        <v/>
      </c>
      <c r="F35" s="46" t="str">
        <f t="shared" si="3"/>
        <v>luty</v>
      </c>
      <c r="G35" s="43"/>
      <c r="I35" s="36"/>
      <c r="L35" s="37"/>
      <c r="N35" s="32" t="b">
        <f t="shared" si="4"/>
        <v>0</v>
      </c>
    </row>
    <row r="36" spans="1:14" x14ac:dyDescent="0.2">
      <c r="A36" s="42"/>
      <c r="B36" s="47">
        <f t="shared" si="0"/>
        <v>43135</v>
      </c>
      <c r="C36" s="10">
        <f t="shared" si="1"/>
        <v>7</v>
      </c>
      <c r="D36" s="10" t="str">
        <f t="shared" si="2"/>
        <v>niedziela</v>
      </c>
      <c r="E36" s="10" t="str">
        <f t="shared" si="5"/>
        <v/>
      </c>
      <c r="F36" s="46" t="str">
        <f t="shared" si="3"/>
        <v>luty</v>
      </c>
      <c r="G36" s="43"/>
      <c r="I36" s="36"/>
      <c r="L36" s="37"/>
      <c r="N36" s="32" t="b">
        <f t="shared" si="4"/>
        <v>0</v>
      </c>
    </row>
    <row r="37" spans="1:14" x14ac:dyDescent="0.2">
      <c r="A37" s="42"/>
      <c r="B37" s="47">
        <f t="shared" si="0"/>
        <v>43136</v>
      </c>
      <c r="C37" s="10">
        <f t="shared" si="1"/>
        <v>1</v>
      </c>
      <c r="D37" s="10" t="str">
        <f t="shared" si="2"/>
        <v>poniedziałek</v>
      </c>
      <c r="E37" s="10" t="str">
        <f t="shared" si="5"/>
        <v/>
      </c>
      <c r="F37" s="46" t="str">
        <f t="shared" si="3"/>
        <v>luty</v>
      </c>
      <c r="G37" s="43"/>
      <c r="I37" s="36"/>
      <c r="L37" s="37"/>
      <c r="N37" s="32" t="b">
        <f t="shared" si="4"/>
        <v>0</v>
      </c>
    </row>
    <row r="38" spans="1:14" x14ac:dyDescent="0.2">
      <c r="A38" s="42"/>
      <c r="B38" s="47">
        <f t="shared" si="0"/>
        <v>43137</v>
      </c>
      <c r="C38" s="10">
        <f t="shared" si="1"/>
        <v>2</v>
      </c>
      <c r="D38" s="10" t="str">
        <f t="shared" si="2"/>
        <v>wtorek</v>
      </c>
      <c r="E38" s="10" t="str">
        <f t="shared" si="5"/>
        <v/>
      </c>
      <c r="F38" s="46" t="str">
        <f t="shared" si="3"/>
        <v>luty</v>
      </c>
      <c r="G38" s="43"/>
      <c r="I38" s="36"/>
      <c r="L38" s="37"/>
      <c r="N38" s="32" t="b">
        <f t="shared" si="4"/>
        <v>0</v>
      </c>
    </row>
    <row r="39" spans="1:14" x14ac:dyDescent="0.2">
      <c r="A39" s="42"/>
      <c r="B39" s="47">
        <f t="shared" si="0"/>
        <v>43138</v>
      </c>
      <c r="C39" s="10">
        <f t="shared" si="1"/>
        <v>3</v>
      </c>
      <c r="D39" s="10" t="str">
        <f t="shared" si="2"/>
        <v>środa</v>
      </c>
      <c r="E39" s="10" t="str">
        <f t="shared" si="5"/>
        <v/>
      </c>
      <c r="F39" s="46" t="str">
        <f t="shared" si="3"/>
        <v>luty</v>
      </c>
      <c r="G39" s="43"/>
      <c r="I39" s="36"/>
      <c r="L39" s="37"/>
      <c r="N39" s="32" t="b">
        <f t="shared" si="4"/>
        <v>0</v>
      </c>
    </row>
    <row r="40" spans="1:14" x14ac:dyDescent="0.2">
      <c r="A40" s="42"/>
      <c r="B40" s="47">
        <f t="shared" si="0"/>
        <v>43139</v>
      </c>
      <c r="C40" s="10">
        <f t="shared" si="1"/>
        <v>4</v>
      </c>
      <c r="D40" s="10" t="str">
        <f t="shared" si="2"/>
        <v>czwartek</v>
      </c>
      <c r="E40" s="10" t="str">
        <f t="shared" si="5"/>
        <v/>
      </c>
      <c r="F40" s="46" t="str">
        <f t="shared" si="3"/>
        <v>luty</v>
      </c>
      <c r="G40" s="43"/>
      <c r="I40" s="36"/>
      <c r="L40" s="37"/>
      <c r="N40" s="32" t="b">
        <f t="shared" si="4"/>
        <v>0</v>
      </c>
    </row>
    <row r="41" spans="1:14" x14ac:dyDescent="0.2">
      <c r="A41" s="42"/>
      <c r="B41" s="47">
        <f t="shared" si="0"/>
        <v>43140</v>
      </c>
      <c r="C41" s="10">
        <f t="shared" si="1"/>
        <v>5</v>
      </c>
      <c r="D41" s="10" t="str">
        <f t="shared" si="2"/>
        <v>piątek</v>
      </c>
      <c r="E41" s="10" t="str">
        <f t="shared" si="5"/>
        <v/>
      </c>
      <c r="F41" s="46" t="str">
        <f t="shared" si="3"/>
        <v>luty</v>
      </c>
      <c r="G41" s="43"/>
      <c r="I41" s="36"/>
      <c r="L41" s="37"/>
      <c r="N41" s="32" t="b">
        <f t="shared" si="4"/>
        <v>0</v>
      </c>
    </row>
    <row r="42" spans="1:14" x14ac:dyDescent="0.2">
      <c r="A42" s="42"/>
      <c r="B42" s="47">
        <f t="shared" si="0"/>
        <v>43141</v>
      </c>
      <c r="C42" s="10">
        <f t="shared" si="1"/>
        <v>6</v>
      </c>
      <c r="D42" s="10" t="str">
        <f t="shared" si="2"/>
        <v>sobota</v>
      </c>
      <c r="E42" s="10" t="str">
        <f t="shared" si="5"/>
        <v/>
      </c>
      <c r="F42" s="46" t="str">
        <f t="shared" si="3"/>
        <v>luty</v>
      </c>
      <c r="G42" s="43"/>
      <c r="I42" s="36"/>
      <c r="L42" s="37"/>
      <c r="N42" s="32" t="b">
        <f t="shared" si="4"/>
        <v>0</v>
      </c>
    </row>
    <row r="43" spans="1:14" x14ac:dyDescent="0.2">
      <c r="A43" s="42"/>
      <c r="B43" s="47">
        <f t="shared" si="0"/>
        <v>43142</v>
      </c>
      <c r="C43" s="10">
        <f t="shared" si="1"/>
        <v>7</v>
      </c>
      <c r="D43" s="10" t="str">
        <f t="shared" si="2"/>
        <v>niedziela</v>
      </c>
      <c r="E43" s="10" t="str">
        <f t="shared" si="5"/>
        <v/>
      </c>
      <c r="F43" s="46" t="str">
        <f t="shared" si="3"/>
        <v>luty</v>
      </c>
      <c r="G43" s="43"/>
      <c r="I43" s="36"/>
      <c r="L43" s="37"/>
      <c r="N43" s="32" t="b">
        <f t="shared" si="4"/>
        <v>0</v>
      </c>
    </row>
    <row r="44" spans="1:14" x14ac:dyDescent="0.2">
      <c r="A44" s="42"/>
      <c r="B44" s="47">
        <f t="shared" si="0"/>
        <v>43143</v>
      </c>
      <c r="C44" s="10">
        <f t="shared" si="1"/>
        <v>1</v>
      </c>
      <c r="D44" s="10" t="str">
        <f t="shared" si="2"/>
        <v>poniedziałek</v>
      </c>
      <c r="E44" s="10" t="str">
        <f t="shared" si="5"/>
        <v/>
      </c>
      <c r="F44" s="46" t="str">
        <f t="shared" si="3"/>
        <v>luty</v>
      </c>
      <c r="G44" s="43"/>
      <c r="I44" s="36"/>
      <c r="L44" s="37"/>
      <c r="N44" s="32" t="b">
        <f t="shared" si="4"/>
        <v>0</v>
      </c>
    </row>
    <row r="45" spans="1:14" x14ac:dyDescent="0.2">
      <c r="A45" s="42"/>
      <c r="B45" s="47">
        <f t="shared" si="0"/>
        <v>43144</v>
      </c>
      <c r="C45" s="10">
        <f t="shared" si="1"/>
        <v>2</v>
      </c>
      <c r="D45" s="10" t="str">
        <f t="shared" si="2"/>
        <v>wtorek</v>
      </c>
      <c r="E45" s="10" t="str">
        <f t="shared" si="5"/>
        <v/>
      </c>
      <c r="F45" s="46" t="str">
        <f t="shared" si="3"/>
        <v>luty</v>
      </c>
      <c r="G45" s="43"/>
      <c r="I45" s="36"/>
      <c r="L45" s="37"/>
      <c r="N45" s="32" t="b">
        <f t="shared" si="4"/>
        <v>0</v>
      </c>
    </row>
    <row r="46" spans="1:14" x14ac:dyDescent="0.2">
      <c r="A46" s="42"/>
      <c r="B46" s="47">
        <f t="shared" si="0"/>
        <v>43145</v>
      </c>
      <c r="C46" s="10">
        <f t="shared" si="1"/>
        <v>3</v>
      </c>
      <c r="D46" s="10" t="str">
        <f t="shared" si="2"/>
        <v>środa</v>
      </c>
      <c r="E46" s="10" t="str">
        <f t="shared" si="5"/>
        <v/>
      </c>
      <c r="F46" s="46" t="str">
        <f t="shared" si="3"/>
        <v>luty</v>
      </c>
      <c r="G46" s="43"/>
      <c r="I46" s="36"/>
      <c r="L46" s="37"/>
      <c r="N46" s="32" t="b">
        <f t="shared" si="4"/>
        <v>0</v>
      </c>
    </row>
    <row r="47" spans="1:14" x14ac:dyDescent="0.2">
      <c r="A47" s="42"/>
      <c r="B47" s="47">
        <f t="shared" si="0"/>
        <v>43146</v>
      </c>
      <c r="C47" s="10">
        <f t="shared" si="1"/>
        <v>4</v>
      </c>
      <c r="D47" s="10" t="str">
        <f t="shared" si="2"/>
        <v>czwartek</v>
      </c>
      <c r="E47" s="10" t="str">
        <f t="shared" si="5"/>
        <v/>
      </c>
      <c r="F47" s="46" t="str">
        <f t="shared" si="3"/>
        <v>luty</v>
      </c>
      <c r="G47" s="43"/>
      <c r="I47" s="36"/>
      <c r="L47" s="37"/>
      <c r="N47" s="32" t="b">
        <f t="shared" si="4"/>
        <v>0</v>
      </c>
    </row>
    <row r="48" spans="1:14" x14ac:dyDescent="0.2">
      <c r="A48" s="42"/>
      <c r="B48" s="47">
        <f t="shared" si="0"/>
        <v>43147</v>
      </c>
      <c r="C48" s="10">
        <f t="shared" si="1"/>
        <v>5</v>
      </c>
      <c r="D48" s="10" t="str">
        <f t="shared" si="2"/>
        <v>piątek</v>
      </c>
      <c r="E48" s="10" t="str">
        <f t="shared" si="5"/>
        <v/>
      </c>
      <c r="F48" s="46" t="str">
        <f t="shared" si="3"/>
        <v>luty</v>
      </c>
      <c r="G48" s="43"/>
      <c r="I48" s="36"/>
      <c r="L48" s="37"/>
      <c r="N48" s="32" t="b">
        <f t="shared" si="4"/>
        <v>0</v>
      </c>
    </row>
    <row r="49" spans="1:14" x14ac:dyDescent="0.2">
      <c r="A49" s="42"/>
      <c r="B49" s="47">
        <f t="shared" si="0"/>
        <v>43148</v>
      </c>
      <c r="C49" s="10">
        <f t="shared" si="1"/>
        <v>6</v>
      </c>
      <c r="D49" s="10" t="str">
        <f t="shared" si="2"/>
        <v>sobota</v>
      </c>
      <c r="E49" s="10" t="str">
        <f t="shared" si="5"/>
        <v/>
      </c>
      <c r="F49" s="46" t="str">
        <f t="shared" si="3"/>
        <v>luty</v>
      </c>
      <c r="G49" s="43"/>
      <c r="I49" s="36"/>
      <c r="L49" s="37"/>
      <c r="N49" s="32" t="b">
        <f t="shared" si="4"/>
        <v>0</v>
      </c>
    </row>
    <row r="50" spans="1:14" x14ac:dyDescent="0.2">
      <c r="A50" s="42"/>
      <c r="B50" s="47">
        <f t="shared" si="0"/>
        <v>43149</v>
      </c>
      <c r="C50" s="10">
        <f t="shared" si="1"/>
        <v>7</v>
      </c>
      <c r="D50" s="10" t="str">
        <f t="shared" si="2"/>
        <v>niedziela</v>
      </c>
      <c r="E50" s="10" t="str">
        <f t="shared" si="5"/>
        <v/>
      </c>
      <c r="F50" s="46" t="str">
        <f t="shared" si="3"/>
        <v>luty</v>
      </c>
      <c r="G50" s="43"/>
      <c r="I50" s="36"/>
      <c r="L50" s="37"/>
      <c r="N50" s="32" t="b">
        <f t="shared" si="4"/>
        <v>0</v>
      </c>
    </row>
    <row r="51" spans="1:14" x14ac:dyDescent="0.2">
      <c r="A51" s="42"/>
      <c r="B51" s="47">
        <f t="shared" si="0"/>
        <v>43150</v>
      </c>
      <c r="C51" s="10">
        <f t="shared" si="1"/>
        <v>1</v>
      </c>
      <c r="D51" s="10" t="str">
        <f t="shared" si="2"/>
        <v>poniedziałek</v>
      </c>
      <c r="E51" s="10" t="str">
        <f t="shared" si="5"/>
        <v/>
      </c>
      <c r="F51" s="46" t="str">
        <f t="shared" si="3"/>
        <v>luty</v>
      </c>
      <c r="G51" s="43"/>
      <c r="I51" s="36"/>
      <c r="L51" s="37"/>
      <c r="N51" s="32" t="b">
        <f t="shared" si="4"/>
        <v>0</v>
      </c>
    </row>
    <row r="52" spans="1:14" x14ac:dyDescent="0.2">
      <c r="A52" s="42"/>
      <c r="B52" s="47">
        <f t="shared" si="0"/>
        <v>43151</v>
      </c>
      <c r="C52" s="10">
        <f t="shared" si="1"/>
        <v>2</v>
      </c>
      <c r="D52" s="10" t="str">
        <f t="shared" si="2"/>
        <v>wtorek</v>
      </c>
      <c r="E52" s="10" t="str">
        <f t="shared" si="5"/>
        <v/>
      </c>
      <c r="F52" s="46" t="str">
        <f t="shared" si="3"/>
        <v>luty</v>
      </c>
      <c r="G52" s="43"/>
      <c r="I52" s="36"/>
      <c r="L52" s="37"/>
      <c r="N52" s="32" t="b">
        <f t="shared" si="4"/>
        <v>0</v>
      </c>
    </row>
    <row r="53" spans="1:14" x14ac:dyDescent="0.2">
      <c r="A53" s="42"/>
      <c r="B53" s="47">
        <f t="shared" si="0"/>
        <v>43152</v>
      </c>
      <c r="C53" s="10">
        <f t="shared" si="1"/>
        <v>3</v>
      </c>
      <c r="D53" s="10" t="str">
        <f t="shared" si="2"/>
        <v>środa</v>
      </c>
      <c r="E53" s="10" t="str">
        <f t="shared" si="5"/>
        <v/>
      </c>
      <c r="F53" s="46" t="str">
        <f t="shared" si="3"/>
        <v>luty</v>
      </c>
      <c r="G53" s="43"/>
      <c r="I53" s="36"/>
      <c r="L53" s="37"/>
      <c r="N53" s="32" t="b">
        <f t="shared" si="4"/>
        <v>0</v>
      </c>
    </row>
    <row r="54" spans="1:14" x14ac:dyDescent="0.2">
      <c r="A54" s="42"/>
      <c r="B54" s="47">
        <f t="shared" si="0"/>
        <v>43153</v>
      </c>
      <c r="C54" s="10">
        <f t="shared" si="1"/>
        <v>4</v>
      </c>
      <c r="D54" s="10" t="str">
        <f t="shared" si="2"/>
        <v>czwartek</v>
      </c>
      <c r="E54" s="10" t="str">
        <f t="shared" si="5"/>
        <v/>
      </c>
      <c r="F54" s="46" t="str">
        <f t="shared" si="3"/>
        <v>luty</v>
      </c>
      <c r="G54" s="43"/>
      <c r="I54" s="36"/>
      <c r="L54" s="37"/>
      <c r="N54" s="32" t="b">
        <f t="shared" si="4"/>
        <v>0</v>
      </c>
    </row>
    <row r="55" spans="1:14" x14ac:dyDescent="0.2">
      <c r="A55" s="42"/>
      <c r="B55" s="47">
        <f t="shared" si="0"/>
        <v>43154</v>
      </c>
      <c r="C55" s="10">
        <f t="shared" si="1"/>
        <v>5</v>
      </c>
      <c r="D55" s="10" t="str">
        <f t="shared" si="2"/>
        <v>piątek</v>
      </c>
      <c r="E55" s="10" t="str">
        <f t="shared" si="5"/>
        <v/>
      </c>
      <c r="F55" s="46" t="str">
        <f t="shared" si="3"/>
        <v>luty</v>
      </c>
      <c r="G55" s="43"/>
      <c r="I55" s="36" t="s">
        <v>0</v>
      </c>
      <c r="L55" s="37"/>
      <c r="N55" s="32" t="b">
        <f t="shared" si="4"/>
        <v>0</v>
      </c>
    </row>
    <row r="56" spans="1:14" x14ac:dyDescent="0.2">
      <c r="A56" s="42"/>
      <c r="B56" s="47">
        <f t="shared" si="0"/>
        <v>43155</v>
      </c>
      <c r="C56" s="10">
        <f t="shared" si="1"/>
        <v>6</v>
      </c>
      <c r="D56" s="10" t="str">
        <f t="shared" si="2"/>
        <v>sobota</v>
      </c>
      <c r="E56" s="10" t="str">
        <f t="shared" si="5"/>
        <v/>
      </c>
      <c r="F56" s="46" t="str">
        <f t="shared" si="3"/>
        <v>luty</v>
      </c>
      <c r="G56" s="43"/>
      <c r="I56" s="36"/>
      <c r="L56" s="37"/>
      <c r="N56" s="32" t="b">
        <f t="shared" si="4"/>
        <v>0</v>
      </c>
    </row>
    <row r="57" spans="1:14" x14ac:dyDescent="0.2">
      <c r="A57" s="42"/>
      <c r="B57" s="47">
        <f t="shared" si="0"/>
        <v>43156</v>
      </c>
      <c r="C57" s="10">
        <f t="shared" si="1"/>
        <v>7</v>
      </c>
      <c r="D57" s="10" t="str">
        <f t="shared" si="2"/>
        <v>niedziela</v>
      </c>
      <c r="E57" s="10" t="str">
        <f t="shared" si="5"/>
        <v/>
      </c>
      <c r="F57" s="46" t="str">
        <f t="shared" si="3"/>
        <v>luty</v>
      </c>
      <c r="G57" s="43"/>
      <c r="I57" s="36"/>
      <c r="L57" s="37"/>
      <c r="N57" s="32" t="b">
        <f t="shared" si="4"/>
        <v>0</v>
      </c>
    </row>
    <row r="58" spans="1:14" x14ac:dyDescent="0.2">
      <c r="A58" s="42"/>
      <c r="B58" s="47">
        <f t="shared" si="0"/>
        <v>43157</v>
      </c>
      <c r="C58" s="10">
        <f t="shared" si="1"/>
        <v>1</v>
      </c>
      <c r="D58" s="10" t="str">
        <f t="shared" si="2"/>
        <v>poniedziałek</v>
      </c>
      <c r="E58" s="10" t="str">
        <f t="shared" si="5"/>
        <v/>
      </c>
      <c r="F58" s="46" t="str">
        <f t="shared" si="3"/>
        <v>luty</v>
      </c>
      <c r="G58" s="43"/>
      <c r="I58" s="36"/>
      <c r="L58" s="37"/>
      <c r="N58" s="32" t="b">
        <f t="shared" si="4"/>
        <v>0</v>
      </c>
    </row>
    <row r="59" spans="1:14" x14ac:dyDescent="0.2">
      <c r="A59" s="42"/>
      <c r="B59" s="47">
        <f t="shared" si="0"/>
        <v>43158</v>
      </c>
      <c r="C59" s="10">
        <f t="shared" si="1"/>
        <v>2</v>
      </c>
      <c r="D59" s="10" t="str">
        <f t="shared" si="2"/>
        <v>wtorek</v>
      </c>
      <c r="E59" s="10" t="str">
        <f t="shared" si="5"/>
        <v/>
      </c>
      <c r="F59" s="46" t="str">
        <f t="shared" si="3"/>
        <v>luty</v>
      </c>
      <c r="G59" s="43"/>
      <c r="I59" s="36"/>
      <c r="L59" s="37"/>
      <c r="N59" s="32" t="b">
        <f t="shared" si="4"/>
        <v>0</v>
      </c>
    </row>
    <row r="60" spans="1:14" x14ac:dyDescent="0.2">
      <c r="A60" s="42"/>
      <c r="B60" s="47">
        <f t="shared" si="0"/>
        <v>43159</v>
      </c>
      <c r="C60" s="10">
        <f t="shared" si="1"/>
        <v>3</v>
      </c>
      <c r="D60" s="10" t="str">
        <f t="shared" si="2"/>
        <v>środa</v>
      </c>
      <c r="E60" s="10" t="str">
        <f t="shared" si="5"/>
        <v/>
      </c>
      <c r="F60" s="46" t="str">
        <f t="shared" si="3"/>
        <v>luty</v>
      </c>
      <c r="G60" s="43"/>
      <c r="I60" s="36"/>
      <c r="L60" s="37"/>
      <c r="N60" s="32" t="b">
        <f t="shared" si="4"/>
        <v>0</v>
      </c>
    </row>
    <row r="61" spans="1:14" x14ac:dyDescent="0.2">
      <c r="A61" s="42"/>
      <c r="B61" s="47">
        <f t="shared" si="0"/>
        <v>43160</v>
      </c>
      <c r="C61" s="10">
        <f t="shared" si="1"/>
        <v>4</v>
      </c>
      <c r="D61" s="10" t="str">
        <f t="shared" si="2"/>
        <v>czwartek</v>
      </c>
      <c r="E61" s="10" t="str">
        <f t="shared" si="5"/>
        <v/>
      </c>
      <c r="F61" s="46" t="str">
        <f t="shared" si="3"/>
        <v>marzec</v>
      </c>
      <c r="G61" s="43"/>
      <c r="I61" s="36"/>
      <c r="L61" s="37"/>
      <c r="N61" s="32" t="b">
        <f t="shared" si="4"/>
        <v>0</v>
      </c>
    </row>
    <row r="62" spans="1:14" x14ac:dyDescent="0.2">
      <c r="A62" s="42"/>
      <c r="B62" s="47">
        <f t="shared" si="0"/>
        <v>43161</v>
      </c>
      <c r="C62" s="10">
        <f t="shared" si="1"/>
        <v>5</v>
      </c>
      <c r="D62" s="10" t="str">
        <f t="shared" si="2"/>
        <v>piątek</v>
      </c>
      <c r="E62" s="10" t="str">
        <f t="shared" si="5"/>
        <v/>
      </c>
      <c r="F62" s="46" t="str">
        <f t="shared" si="3"/>
        <v>marzec</v>
      </c>
      <c r="G62" s="43"/>
      <c r="I62" s="36"/>
      <c r="L62" s="37"/>
      <c r="N62" s="32" t="b">
        <f t="shared" si="4"/>
        <v>0</v>
      </c>
    </row>
    <row r="63" spans="1:14" x14ac:dyDescent="0.2">
      <c r="A63" s="42"/>
      <c r="B63" s="47">
        <f t="shared" si="0"/>
        <v>43162</v>
      </c>
      <c r="C63" s="10">
        <f t="shared" si="1"/>
        <v>6</v>
      </c>
      <c r="D63" s="10" t="str">
        <f t="shared" si="2"/>
        <v>sobota</v>
      </c>
      <c r="E63" s="10" t="str">
        <f t="shared" si="5"/>
        <v/>
      </c>
      <c r="F63" s="46" t="str">
        <f t="shared" si="3"/>
        <v>marzec</v>
      </c>
      <c r="G63" s="43"/>
      <c r="I63" s="36"/>
      <c r="L63" s="37"/>
      <c r="N63" s="32" t="b">
        <f t="shared" si="4"/>
        <v>0</v>
      </c>
    </row>
    <row r="64" spans="1:14" x14ac:dyDescent="0.2">
      <c r="A64" s="42"/>
      <c r="B64" s="47">
        <f t="shared" si="0"/>
        <v>43163</v>
      </c>
      <c r="C64" s="10">
        <f t="shared" si="1"/>
        <v>7</v>
      </c>
      <c r="D64" s="10" t="str">
        <f t="shared" si="2"/>
        <v>niedziela</v>
      </c>
      <c r="E64" s="10" t="str">
        <f t="shared" si="5"/>
        <v/>
      </c>
      <c r="F64" s="46" t="str">
        <f t="shared" si="3"/>
        <v>marzec</v>
      </c>
      <c r="G64" s="43"/>
      <c r="I64" s="36"/>
      <c r="L64" s="37"/>
      <c r="N64" s="32" t="b">
        <f t="shared" si="4"/>
        <v>0</v>
      </c>
    </row>
    <row r="65" spans="1:14" x14ac:dyDescent="0.2">
      <c r="A65" s="42"/>
      <c r="B65" s="47">
        <f t="shared" si="0"/>
        <v>43164</v>
      </c>
      <c r="C65" s="10">
        <f t="shared" si="1"/>
        <v>1</v>
      </c>
      <c r="D65" s="10" t="str">
        <f t="shared" si="2"/>
        <v>poniedziałek</v>
      </c>
      <c r="E65" s="10" t="str">
        <f t="shared" si="5"/>
        <v/>
      </c>
      <c r="F65" s="46" t="str">
        <f t="shared" si="3"/>
        <v>marzec</v>
      </c>
      <c r="G65" s="43"/>
      <c r="I65" s="36"/>
      <c r="L65" s="37"/>
      <c r="N65" s="32" t="b">
        <f t="shared" si="4"/>
        <v>0</v>
      </c>
    </row>
    <row r="66" spans="1:14" x14ac:dyDescent="0.2">
      <c r="A66" s="42"/>
      <c r="B66" s="47">
        <f t="shared" ref="B66:B129" si="6">DATE($A$1,1,ROW()-1)</f>
        <v>43165</v>
      </c>
      <c r="C66" s="10">
        <f t="shared" ref="C66:C129" si="7">WEEKDAY(B66,2)</f>
        <v>2</v>
      </c>
      <c r="D66" s="10" t="str">
        <f t="shared" ref="D66:D129" si="8">IF(C66=1,"poniedziałek","")&amp;IF(C66=2,"wtorek","")&amp;IF(C66=3,"środa","")&amp;IF(C66=4,"czwartek","")&amp;IF(C66=5,"piątek","")&amp;IF(C66=6,"sobota","")&amp;IF(C66=7,"niedziela","")</f>
        <v>wtorek</v>
      </c>
      <c r="E66" s="10" t="str">
        <f t="shared" si="5"/>
        <v/>
      </c>
      <c r="F66" s="46" t="str">
        <f t="shared" ref="F66:F129" si="9">IF(MONTH(B66)=1,"styczeń","")&amp;IF(MONTH(B66)=2,"luty","")&amp;IF(MONTH(B66)=3,"marzec","")&amp;IF(MONTH(B66)=4,"kwiecień","")&amp;IF(MONTH(B66)=5,"maj","")&amp;IF(MONTH(B66)=6,"czerwiec","")&amp;IF(MONTH(B66)=7,"lipiec","")&amp;IF(MONTH(B66)=8,"sierpień","")&amp;IF(MONTH(B66)=9,"wrzesień","")&amp;IF(MONTH(B66)=10,"październik","")&amp;IF(MONTH(B66)=11,"listopad","")&amp;IF(MONTH(B66)=12,"grudzień","")</f>
        <v>marzec</v>
      </c>
      <c r="G66" s="43"/>
      <c r="I66" s="36"/>
      <c r="L66" s="37"/>
      <c r="N66" s="32" t="b">
        <f t="shared" si="4"/>
        <v>0</v>
      </c>
    </row>
    <row r="67" spans="1:14" x14ac:dyDescent="0.2">
      <c r="A67" s="42"/>
      <c r="B67" s="47">
        <f t="shared" si="6"/>
        <v>43166</v>
      </c>
      <c r="C67" s="10">
        <f t="shared" si="7"/>
        <v>3</v>
      </c>
      <c r="D67" s="10" t="str">
        <f t="shared" si="8"/>
        <v>środa</v>
      </c>
      <c r="E67" s="10" t="str">
        <f t="shared" si="5"/>
        <v/>
      </c>
      <c r="F67" s="46" t="str">
        <f t="shared" si="9"/>
        <v>marzec</v>
      </c>
      <c r="G67" s="43"/>
      <c r="I67" s="36"/>
      <c r="L67" s="37"/>
      <c r="N67" s="32" t="b">
        <f t="shared" ref="N67:N130" si="10">OR(B67=$I$2,B67=$I$3,B67=$I$4,B67=$I$5,B67=$I$6,B67=$I$7,B67=$I$8,B67=$I$9,B67=$I$10,B67=$I$11,B67=$I$12,B67=$I$13,B67=$I$14,B67=$L$2,B67=$L$3,B67=$L$4,B67=$L$5,B67=$L$6,B67=$L$7,B67=$L$8,B67=$L$9,B67=$L$10,B67=$L$11,B67=$L$12,B67=$L$13,B67=$L$14,)</f>
        <v>0</v>
      </c>
    </row>
    <row r="68" spans="1:14" x14ac:dyDescent="0.2">
      <c r="A68" s="42"/>
      <c r="B68" s="47">
        <f t="shared" si="6"/>
        <v>43167</v>
      </c>
      <c r="C68" s="10">
        <f t="shared" si="7"/>
        <v>4</v>
      </c>
      <c r="D68" s="10" t="str">
        <f t="shared" si="8"/>
        <v>czwartek</v>
      </c>
      <c r="E68" s="10" t="str">
        <f t="shared" si="5"/>
        <v/>
      </c>
      <c r="F68" s="46" t="str">
        <f t="shared" si="9"/>
        <v>marzec</v>
      </c>
      <c r="G68" s="43"/>
      <c r="I68" s="36"/>
      <c r="L68" s="37"/>
      <c r="N68" s="32" t="b">
        <f t="shared" si="10"/>
        <v>0</v>
      </c>
    </row>
    <row r="69" spans="1:14" x14ac:dyDescent="0.2">
      <c r="A69" s="42"/>
      <c r="B69" s="47">
        <f t="shared" si="6"/>
        <v>43168</v>
      </c>
      <c r="C69" s="10">
        <f t="shared" si="7"/>
        <v>5</v>
      </c>
      <c r="D69" s="10" t="str">
        <f t="shared" si="8"/>
        <v>piątek</v>
      </c>
      <c r="E69" s="10" t="str">
        <f t="shared" si="5"/>
        <v/>
      </c>
      <c r="F69" s="46" t="str">
        <f t="shared" si="9"/>
        <v>marzec</v>
      </c>
      <c r="G69" s="43"/>
      <c r="I69" s="36"/>
      <c r="L69" s="37"/>
      <c r="N69" s="32" t="b">
        <f t="shared" si="10"/>
        <v>0</v>
      </c>
    </row>
    <row r="70" spans="1:14" x14ac:dyDescent="0.2">
      <c r="A70" s="42"/>
      <c r="B70" s="47">
        <f t="shared" si="6"/>
        <v>43169</v>
      </c>
      <c r="C70" s="10">
        <f t="shared" si="7"/>
        <v>6</v>
      </c>
      <c r="D70" s="10" t="str">
        <f t="shared" si="8"/>
        <v>sobota</v>
      </c>
      <c r="E70" s="10" t="str">
        <f t="shared" si="5"/>
        <v/>
      </c>
      <c r="F70" s="46" t="str">
        <f t="shared" si="9"/>
        <v>marzec</v>
      </c>
      <c r="G70" s="43"/>
      <c r="I70" s="36"/>
      <c r="L70" s="37"/>
      <c r="N70" s="32" t="b">
        <f t="shared" si="10"/>
        <v>0</v>
      </c>
    </row>
    <row r="71" spans="1:14" x14ac:dyDescent="0.2">
      <c r="A71" s="42"/>
      <c r="B71" s="47">
        <f t="shared" si="6"/>
        <v>43170</v>
      </c>
      <c r="C71" s="10">
        <f t="shared" si="7"/>
        <v>7</v>
      </c>
      <c r="D71" s="10" t="str">
        <f t="shared" si="8"/>
        <v>niedziela</v>
      </c>
      <c r="E71" s="10" t="str">
        <f t="shared" ref="E71:E134" si="11">IF(N71=TRUE,"ŚWIĘTO","")</f>
        <v/>
      </c>
      <c r="F71" s="46" t="str">
        <f t="shared" si="9"/>
        <v>marzec</v>
      </c>
      <c r="G71" s="43"/>
      <c r="I71" s="36"/>
      <c r="L71" s="37"/>
      <c r="N71" s="32" t="b">
        <f t="shared" si="10"/>
        <v>0</v>
      </c>
    </row>
    <row r="72" spans="1:14" x14ac:dyDescent="0.2">
      <c r="A72" s="42"/>
      <c r="B72" s="47">
        <f t="shared" si="6"/>
        <v>43171</v>
      </c>
      <c r="C72" s="10">
        <f t="shared" si="7"/>
        <v>1</v>
      </c>
      <c r="D72" s="10" t="str">
        <f t="shared" si="8"/>
        <v>poniedziałek</v>
      </c>
      <c r="E72" s="10" t="str">
        <f t="shared" si="11"/>
        <v/>
      </c>
      <c r="F72" s="46" t="str">
        <f t="shared" si="9"/>
        <v>marzec</v>
      </c>
      <c r="G72" s="43"/>
      <c r="I72" s="36"/>
      <c r="L72" s="37"/>
      <c r="N72" s="32" t="b">
        <f t="shared" si="10"/>
        <v>0</v>
      </c>
    </row>
    <row r="73" spans="1:14" x14ac:dyDescent="0.2">
      <c r="A73" s="42"/>
      <c r="B73" s="47">
        <f t="shared" si="6"/>
        <v>43172</v>
      </c>
      <c r="C73" s="10">
        <f t="shared" si="7"/>
        <v>2</v>
      </c>
      <c r="D73" s="10" t="str">
        <f t="shared" si="8"/>
        <v>wtorek</v>
      </c>
      <c r="E73" s="10" t="str">
        <f t="shared" si="11"/>
        <v/>
      </c>
      <c r="F73" s="46" t="str">
        <f t="shared" si="9"/>
        <v>marzec</v>
      </c>
      <c r="G73" s="43"/>
      <c r="I73" s="36"/>
      <c r="L73" s="37"/>
      <c r="N73" s="32" t="b">
        <f t="shared" si="10"/>
        <v>0</v>
      </c>
    </row>
    <row r="74" spans="1:14" x14ac:dyDescent="0.2">
      <c r="A74" s="42"/>
      <c r="B74" s="47">
        <f t="shared" si="6"/>
        <v>43173</v>
      </c>
      <c r="C74" s="10">
        <f t="shared" si="7"/>
        <v>3</v>
      </c>
      <c r="D74" s="10" t="str">
        <f t="shared" si="8"/>
        <v>środa</v>
      </c>
      <c r="E74" s="10" t="str">
        <f t="shared" si="11"/>
        <v/>
      </c>
      <c r="F74" s="46" t="str">
        <f t="shared" si="9"/>
        <v>marzec</v>
      </c>
      <c r="G74" s="43"/>
      <c r="I74" s="36"/>
      <c r="L74" s="37"/>
      <c r="N74" s="32" t="b">
        <f t="shared" si="10"/>
        <v>0</v>
      </c>
    </row>
    <row r="75" spans="1:14" x14ac:dyDescent="0.2">
      <c r="A75" s="42"/>
      <c r="B75" s="47">
        <f t="shared" si="6"/>
        <v>43174</v>
      </c>
      <c r="C75" s="10">
        <f t="shared" si="7"/>
        <v>4</v>
      </c>
      <c r="D75" s="10" t="str">
        <f t="shared" si="8"/>
        <v>czwartek</v>
      </c>
      <c r="E75" s="10" t="str">
        <f t="shared" si="11"/>
        <v/>
      </c>
      <c r="F75" s="46" t="str">
        <f t="shared" si="9"/>
        <v>marzec</v>
      </c>
      <c r="G75" s="43"/>
      <c r="I75" s="36"/>
      <c r="L75" s="37"/>
      <c r="N75" s="32" t="b">
        <f t="shared" si="10"/>
        <v>0</v>
      </c>
    </row>
    <row r="76" spans="1:14" x14ac:dyDescent="0.2">
      <c r="A76" s="42"/>
      <c r="B76" s="47">
        <f t="shared" si="6"/>
        <v>43175</v>
      </c>
      <c r="C76" s="10">
        <f t="shared" si="7"/>
        <v>5</v>
      </c>
      <c r="D76" s="10" t="str">
        <f t="shared" si="8"/>
        <v>piątek</v>
      </c>
      <c r="E76" s="10" t="str">
        <f t="shared" si="11"/>
        <v/>
      </c>
      <c r="F76" s="46" t="str">
        <f t="shared" si="9"/>
        <v>marzec</v>
      </c>
      <c r="G76" s="43"/>
      <c r="I76" s="36"/>
      <c r="L76" s="37"/>
      <c r="N76" s="32" t="b">
        <f t="shared" si="10"/>
        <v>0</v>
      </c>
    </row>
    <row r="77" spans="1:14" x14ac:dyDescent="0.2">
      <c r="A77" s="42"/>
      <c r="B77" s="47">
        <f t="shared" si="6"/>
        <v>43176</v>
      </c>
      <c r="C77" s="10">
        <f t="shared" si="7"/>
        <v>6</v>
      </c>
      <c r="D77" s="10" t="str">
        <f t="shared" si="8"/>
        <v>sobota</v>
      </c>
      <c r="E77" s="10" t="str">
        <f t="shared" si="11"/>
        <v/>
      </c>
      <c r="F77" s="46" t="str">
        <f t="shared" si="9"/>
        <v>marzec</v>
      </c>
      <c r="G77" s="43"/>
      <c r="I77" s="36"/>
      <c r="L77" s="37"/>
      <c r="N77" s="32" t="b">
        <f t="shared" si="10"/>
        <v>0</v>
      </c>
    </row>
    <row r="78" spans="1:14" x14ac:dyDescent="0.2">
      <c r="A78" s="42"/>
      <c r="B78" s="47">
        <f t="shared" si="6"/>
        <v>43177</v>
      </c>
      <c r="C78" s="10">
        <f t="shared" si="7"/>
        <v>7</v>
      </c>
      <c r="D78" s="10" t="str">
        <f t="shared" si="8"/>
        <v>niedziela</v>
      </c>
      <c r="E78" s="10" t="str">
        <f t="shared" si="11"/>
        <v/>
      </c>
      <c r="F78" s="46" t="str">
        <f t="shared" si="9"/>
        <v>marzec</v>
      </c>
      <c r="G78" s="43"/>
      <c r="I78" s="36"/>
      <c r="L78" s="37"/>
      <c r="N78" s="32" t="b">
        <f t="shared" si="10"/>
        <v>0</v>
      </c>
    </row>
    <row r="79" spans="1:14" x14ac:dyDescent="0.2">
      <c r="A79" s="42"/>
      <c r="B79" s="47">
        <f t="shared" si="6"/>
        <v>43178</v>
      </c>
      <c r="C79" s="10">
        <f t="shared" si="7"/>
        <v>1</v>
      </c>
      <c r="D79" s="10" t="str">
        <f t="shared" si="8"/>
        <v>poniedziałek</v>
      </c>
      <c r="E79" s="10" t="str">
        <f t="shared" si="11"/>
        <v/>
      </c>
      <c r="F79" s="46" t="str">
        <f t="shared" si="9"/>
        <v>marzec</v>
      </c>
      <c r="G79" s="43"/>
      <c r="I79" s="36"/>
      <c r="L79" s="37"/>
      <c r="N79" s="32" t="b">
        <f t="shared" si="10"/>
        <v>0</v>
      </c>
    </row>
    <row r="80" spans="1:14" x14ac:dyDescent="0.2">
      <c r="A80" s="42"/>
      <c r="B80" s="47">
        <f t="shared" si="6"/>
        <v>43179</v>
      </c>
      <c r="C80" s="10">
        <f t="shared" si="7"/>
        <v>2</v>
      </c>
      <c r="D80" s="10" t="str">
        <f t="shared" si="8"/>
        <v>wtorek</v>
      </c>
      <c r="E80" s="10" t="str">
        <f t="shared" si="11"/>
        <v/>
      </c>
      <c r="F80" s="46" t="str">
        <f t="shared" si="9"/>
        <v>marzec</v>
      </c>
      <c r="G80" s="43"/>
      <c r="I80" s="36"/>
      <c r="L80" s="37"/>
      <c r="N80" s="32" t="b">
        <f t="shared" si="10"/>
        <v>0</v>
      </c>
    </row>
    <row r="81" spans="1:14" x14ac:dyDescent="0.2">
      <c r="A81" s="42"/>
      <c r="B81" s="47">
        <f t="shared" si="6"/>
        <v>43180</v>
      </c>
      <c r="C81" s="10">
        <f t="shared" si="7"/>
        <v>3</v>
      </c>
      <c r="D81" s="10" t="str">
        <f t="shared" si="8"/>
        <v>środa</v>
      </c>
      <c r="E81" s="10" t="str">
        <f t="shared" si="11"/>
        <v/>
      </c>
      <c r="F81" s="46" t="str">
        <f t="shared" si="9"/>
        <v>marzec</v>
      </c>
      <c r="G81" s="43"/>
      <c r="I81" s="36"/>
      <c r="L81" s="37"/>
      <c r="N81" s="32" t="b">
        <f t="shared" si="10"/>
        <v>0</v>
      </c>
    </row>
    <row r="82" spans="1:14" x14ac:dyDescent="0.2">
      <c r="A82" s="42"/>
      <c r="B82" s="47">
        <f t="shared" si="6"/>
        <v>43181</v>
      </c>
      <c r="C82" s="10">
        <f t="shared" si="7"/>
        <v>4</v>
      </c>
      <c r="D82" s="10" t="str">
        <f t="shared" si="8"/>
        <v>czwartek</v>
      </c>
      <c r="E82" s="10" t="str">
        <f t="shared" si="11"/>
        <v/>
      </c>
      <c r="F82" s="46" t="str">
        <f t="shared" si="9"/>
        <v>marzec</v>
      </c>
      <c r="G82" s="43"/>
      <c r="I82" s="36"/>
      <c r="L82" s="37"/>
      <c r="N82" s="32" t="b">
        <f t="shared" si="10"/>
        <v>0</v>
      </c>
    </row>
    <row r="83" spans="1:14" x14ac:dyDescent="0.2">
      <c r="A83" s="42"/>
      <c r="B83" s="47">
        <f t="shared" si="6"/>
        <v>43182</v>
      </c>
      <c r="C83" s="10">
        <f t="shared" si="7"/>
        <v>5</v>
      </c>
      <c r="D83" s="10" t="str">
        <f t="shared" si="8"/>
        <v>piątek</v>
      </c>
      <c r="E83" s="10" t="str">
        <f t="shared" si="11"/>
        <v/>
      </c>
      <c r="F83" s="46" t="str">
        <f t="shared" si="9"/>
        <v>marzec</v>
      </c>
      <c r="G83" s="43"/>
      <c r="I83" s="36"/>
      <c r="L83" s="37"/>
      <c r="N83" s="32" t="b">
        <f t="shared" si="10"/>
        <v>0</v>
      </c>
    </row>
    <row r="84" spans="1:14" x14ac:dyDescent="0.2">
      <c r="A84" s="42"/>
      <c r="B84" s="47">
        <f t="shared" si="6"/>
        <v>43183</v>
      </c>
      <c r="C84" s="10">
        <f t="shared" si="7"/>
        <v>6</v>
      </c>
      <c r="D84" s="10" t="str">
        <f t="shared" si="8"/>
        <v>sobota</v>
      </c>
      <c r="E84" s="10" t="str">
        <f t="shared" si="11"/>
        <v/>
      </c>
      <c r="F84" s="46" t="str">
        <f t="shared" si="9"/>
        <v>marzec</v>
      </c>
      <c r="G84" s="43"/>
      <c r="I84" s="36"/>
      <c r="L84" s="37"/>
      <c r="N84" s="32" t="b">
        <f t="shared" si="10"/>
        <v>0</v>
      </c>
    </row>
    <row r="85" spans="1:14" x14ac:dyDescent="0.2">
      <c r="A85" s="42"/>
      <c r="B85" s="47">
        <f t="shared" si="6"/>
        <v>43184</v>
      </c>
      <c r="C85" s="10">
        <f t="shared" si="7"/>
        <v>7</v>
      </c>
      <c r="D85" s="10" t="str">
        <f t="shared" si="8"/>
        <v>niedziela</v>
      </c>
      <c r="E85" s="10" t="str">
        <f t="shared" si="11"/>
        <v/>
      </c>
      <c r="F85" s="46" t="str">
        <f t="shared" si="9"/>
        <v>marzec</v>
      </c>
      <c r="G85" s="43"/>
      <c r="I85" s="36"/>
      <c r="L85" s="37"/>
      <c r="N85" s="32" t="b">
        <f t="shared" si="10"/>
        <v>0</v>
      </c>
    </row>
    <row r="86" spans="1:14" x14ac:dyDescent="0.2">
      <c r="A86" s="42"/>
      <c r="B86" s="47">
        <f t="shared" si="6"/>
        <v>43185</v>
      </c>
      <c r="C86" s="10">
        <f t="shared" si="7"/>
        <v>1</v>
      </c>
      <c r="D86" s="10" t="str">
        <f t="shared" si="8"/>
        <v>poniedziałek</v>
      </c>
      <c r="E86" s="10" t="str">
        <f t="shared" si="11"/>
        <v/>
      </c>
      <c r="F86" s="46" t="str">
        <f t="shared" si="9"/>
        <v>marzec</v>
      </c>
      <c r="G86" s="43"/>
      <c r="I86" s="36"/>
      <c r="L86" s="37"/>
      <c r="N86" s="32" t="b">
        <f t="shared" si="10"/>
        <v>0</v>
      </c>
    </row>
    <row r="87" spans="1:14" x14ac:dyDescent="0.2">
      <c r="A87" s="42"/>
      <c r="B87" s="47">
        <f t="shared" si="6"/>
        <v>43186</v>
      </c>
      <c r="C87" s="10">
        <f t="shared" si="7"/>
        <v>2</v>
      </c>
      <c r="D87" s="10" t="str">
        <f t="shared" si="8"/>
        <v>wtorek</v>
      </c>
      <c r="E87" s="10" t="str">
        <f t="shared" si="11"/>
        <v/>
      </c>
      <c r="F87" s="46" t="str">
        <f t="shared" si="9"/>
        <v>marzec</v>
      </c>
      <c r="G87" s="43"/>
      <c r="I87" s="36"/>
      <c r="L87" s="37"/>
      <c r="N87" s="32" t="b">
        <f t="shared" si="10"/>
        <v>0</v>
      </c>
    </row>
    <row r="88" spans="1:14" x14ac:dyDescent="0.2">
      <c r="A88" s="42"/>
      <c r="B88" s="47">
        <f t="shared" si="6"/>
        <v>43187</v>
      </c>
      <c r="C88" s="10">
        <f t="shared" si="7"/>
        <v>3</v>
      </c>
      <c r="D88" s="10" t="str">
        <f t="shared" si="8"/>
        <v>środa</v>
      </c>
      <c r="E88" s="10" t="str">
        <f t="shared" si="11"/>
        <v/>
      </c>
      <c r="F88" s="46" t="str">
        <f t="shared" si="9"/>
        <v>marzec</v>
      </c>
      <c r="G88" s="43"/>
      <c r="I88" s="36"/>
      <c r="L88" s="37"/>
      <c r="N88" s="32" t="b">
        <f t="shared" si="10"/>
        <v>0</v>
      </c>
    </row>
    <row r="89" spans="1:14" x14ac:dyDescent="0.2">
      <c r="A89" s="42"/>
      <c r="B89" s="47">
        <f t="shared" si="6"/>
        <v>43188</v>
      </c>
      <c r="C89" s="10">
        <f t="shared" si="7"/>
        <v>4</v>
      </c>
      <c r="D89" s="10" t="str">
        <f t="shared" si="8"/>
        <v>czwartek</v>
      </c>
      <c r="E89" s="10" t="str">
        <f t="shared" si="11"/>
        <v/>
      </c>
      <c r="F89" s="46" t="str">
        <f t="shared" si="9"/>
        <v>marzec</v>
      </c>
      <c r="G89" s="43"/>
      <c r="I89" s="36"/>
      <c r="L89" s="37"/>
      <c r="N89" s="32" t="b">
        <f t="shared" si="10"/>
        <v>0</v>
      </c>
    </row>
    <row r="90" spans="1:14" x14ac:dyDescent="0.2">
      <c r="A90" s="42"/>
      <c r="B90" s="47">
        <f t="shared" si="6"/>
        <v>43189</v>
      </c>
      <c r="C90" s="10">
        <f t="shared" si="7"/>
        <v>5</v>
      </c>
      <c r="D90" s="10" t="str">
        <f t="shared" si="8"/>
        <v>piątek</v>
      </c>
      <c r="E90" s="10" t="str">
        <f t="shared" si="11"/>
        <v/>
      </c>
      <c r="F90" s="46" t="str">
        <f t="shared" si="9"/>
        <v>marzec</v>
      </c>
      <c r="G90" s="43"/>
      <c r="I90" s="36"/>
      <c r="L90" s="37"/>
      <c r="N90" s="32" t="b">
        <f t="shared" si="10"/>
        <v>0</v>
      </c>
    </row>
    <row r="91" spans="1:14" x14ac:dyDescent="0.2">
      <c r="A91" s="42"/>
      <c r="B91" s="47">
        <f t="shared" si="6"/>
        <v>43190</v>
      </c>
      <c r="C91" s="10">
        <f t="shared" si="7"/>
        <v>6</v>
      </c>
      <c r="D91" s="10" t="str">
        <f t="shared" si="8"/>
        <v>sobota</v>
      </c>
      <c r="E91" s="10" t="str">
        <f t="shared" si="11"/>
        <v/>
      </c>
      <c r="F91" s="46" t="str">
        <f t="shared" si="9"/>
        <v>marzec</v>
      </c>
      <c r="G91" s="43"/>
      <c r="I91" s="36"/>
      <c r="L91" s="37"/>
      <c r="N91" s="32" t="b">
        <f t="shared" si="10"/>
        <v>0</v>
      </c>
    </row>
    <row r="92" spans="1:14" x14ac:dyDescent="0.2">
      <c r="A92" s="42"/>
      <c r="B92" s="47">
        <f t="shared" si="6"/>
        <v>43191</v>
      </c>
      <c r="C92" s="10">
        <f t="shared" si="7"/>
        <v>7</v>
      </c>
      <c r="D92" s="10" t="str">
        <f t="shared" si="8"/>
        <v>niedziela</v>
      </c>
      <c r="E92" s="10" t="str">
        <f t="shared" si="11"/>
        <v>ŚWIĘTO</v>
      </c>
      <c r="F92" s="46" t="str">
        <f t="shared" si="9"/>
        <v>kwiecień</v>
      </c>
      <c r="G92" s="43"/>
      <c r="I92" s="36"/>
      <c r="L92" s="37"/>
      <c r="N92" s="32" t="b">
        <f t="shared" si="10"/>
        <v>1</v>
      </c>
    </row>
    <row r="93" spans="1:14" x14ac:dyDescent="0.2">
      <c r="A93" s="42"/>
      <c r="B93" s="47">
        <f t="shared" si="6"/>
        <v>43192</v>
      </c>
      <c r="C93" s="10">
        <f t="shared" si="7"/>
        <v>1</v>
      </c>
      <c r="D93" s="10" t="str">
        <f t="shared" si="8"/>
        <v>poniedziałek</v>
      </c>
      <c r="E93" s="10" t="str">
        <f t="shared" si="11"/>
        <v>ŚWIĘTO</v>
      </c>
      <c r="F93" s="46" t="str">
        <f t="shared" si="9"/>
        <v>kwiecień</v>
      </c>
      <c r="G93" s="43"/>
      <c r="I93" s="36"/>
      <c r="L93" s="37"/>
      <c r="N93" s="32" t="b">
        <f t="shared" si="10"/>
        <v>1</v>
      </c>
    </row>
    <row r="94" spans="1:14" x14ac:dyDescent="0.2">
      <c r="A94" s="42"/>
      <c r="B94" s="47">
        <f t="shared" si="6"/>
        <v>43193</v>
      </c>
      <c r="C94" s="10">
        <f t="shared" si="7"/>
        <v>2</v>
      </c>
      <c r="D94" s="10" t="str">
        <f t="shared" si="8"/>
        <v>wtorek</v>
      </c>
      <c r="E94" s="10" t="str">
        <f t="shared" si="11"/>
        <v/>
      </c>
      <c r="F94" s="46" t="str">
        <f t="shared" si="9"/>
        <v>kwiecień</v>
      </c>
      <c r="G94" s="43"/>
      <c r="I94" s="36"/>
      <c r="L94" s="37"/>
      <c r="N94" s="32" t="b">
        <f t="shared" si="10"/>
        <v>0</v>
      </c>
    </row>
    <row r="95" spans="1:14" x14ac:dyDescent="0.2">
      <c r="A95" s="42"/>
      <c r="B95" s="47">
        <f t="shared" si="6"/>
        <v>43194</v>
      </c>
      <c r="C95" s="10">
        <f t="shared" si="7"/>
        <v>3</v>
      </c>
      <c r="D95" s="10" t="str">
        <f t="shared" si="8"/>
        <v>środa</v>
      </c>
      <c r="E95" s="10" t="str">
        <f t="shared" si="11"/>
        <v/>
      </c>
      <c r="F95" s="46" t="str">
        <f t="shared" si="9"/>
        <v>kwiecień</v>
      </c>
      <c r="G95" s="43"/>
      <c r="I95" s="36"/>
      <c r="L95" s="37"/>
      <c r="N95" s="32" t="b">
        <f t="shared" si="10"/>
        <v>0</v>
      </c>
    </row>
    <row r="96" spans="1:14" x14ac:dyDescent="0.2">
      <c r="A96" s="42"/>
      <c r="B96" s="47">
        <f t="shared" si="6"/>
        <v>43195</v>
      </c>
      <c r="C96" s="10">
        <f t="shared" si="7"/>
        <v>4</v>
      </c>
      <c r="D96" s="10" t="str">
        <f t="shared" si="8"/>
        <v>czwartek</v>
      </c>
      <c r="E96" s="10" t="str">
        <f t="shared" si="11"/>
        <v/>
      </c>
      <c r="F96" s="46" t="str">
        <f t="shared" si="9"/>
        <v>kwiecień</v>
      </c>
      <c r="G96" s="43"/>
      <c r="I96" s="36"/>
      <c r="L96" s="37"/>
      <c r="N96" s="32" t="b">
        <f t="shared" si="10"/>
        <v>0</v>
      </c>
    </row>
    <row r="97" spans="1:14" x14ac:dyDescent="0.2">
      <c r="A97" s="42"/>
      <c r="B97" s="47">
        <f t="shared" si="6"/>
        <v>43196</v>
      </c>
      <c r="C97" s="10">
        <f t="shared" si="7"/>
        <v>5</v>
      </c>
      <c r="D97" s="10" t="str">
        <f t="shared" si="8"/>
        <v>piątek</v>
      </c>
      <c r="E97" s="10" t="str">
        <f t="shared" si="11"/>
        <v/>
      </c>
      <c r="F97" s="46" t="str">
        <f t="shared" si="9"/>
        <v>kwiecień</v>
      </c>
      <c r="G97" s="43"/>
      <c r="I97" s="36"/>
      <c r="L97" s="37"/>
      <c r="N97" s="32" t="b">
        <f t="shared" si="10"/>
        <v>0</v>
      </c>
    </row>
    <row r="98" spans="1:14" x14ac:dyDescent="0.2">
      <c r="A98" s="42"/>
      <c r="B98" s="47">
        <f t="shared" si="6"/>
        <v>43197</v>
      </c>
      <c r="C98" s="10">
        <f t="shared" si="7"/>
        <v>6</v>
      </c>
      <c r="D98" s="10" t="str">
        <f t="shared" si="8"/>
        <v>sobota</v>
      </c>
      <c r="E98" s="10" t="str">
        <f t="shared" si="11"/>
        <v/>
      </c>
      <c r="F98" s="46" t="str">
        <f t="shared" si="9"/>
        <v>kwiecień</v>
      </c>
      <c r="G98" s="43"/>
      <c r="I98" s="36"/>
      <c r="L98" s="37"/>
      <c r="N98" s="32" t="b">
        <f t="shared" si="10"/>
        <v>0</v>
      </c>
    </row>
    <row r="99" spans="1:14" x14ac:dyDescent="0.2">
      <c r="A99" s="42"/>
      <c r="B99" s="47">
        <f t="shared" si="6"/>
        <v>43198</v>
      </c>
      <c r="C99" s="10">
        <f t="shared" si="7"/>
        <v>7</v>
      </c>
      <c r="D99" s="10" t="str">
        <f t="shared" si="8"/>
        <v>niedziela</v>
      </c>
      <c r="E99" s="10" t="str">
        <f t="shared" si="11"/>
        <v/>
      </c>
      <c r="F99" s="46" t="str">
        <f t="shared" si="9"/>
        <v>kwiecień</v>
      </c>
      <c r="G99" s="43"/>
      <c r="I99" s="36"/>
      <c r="L99" s="37"/>
      <c r="N99" s="32" t="b">
        <f t="shared" si="10"/>
        <v>0</v>
      </c>
    </row>
    <row r="100" spans="1:14" x14ac:dyDescent="0.2">
      <c r="A100" s="42"/>
      <c r="B100" s="47">
        <f t="shared" si="6"/>
        <v>43199</v>
      </c>
      <c r="C100" s="10">
        <f t="shared" si="7"/>
        <v>1</v>
      </c>
      <c r="D100" s="10" t="str">
        <f t="shared" si="8"/>
        <v>poniedziałek</v>
      </c>
      <c r="E100" s="10" t="str">
        <f t="shared" si="11"/>
        <v/>
      </c>
      <c r="F100" s="46" t="str">
        <f t="shared" si="9"/>
        <v>kwiecień</v>
      </c>
      <c r="G100" s="43"/>
      <c r="I100" s="36"/>
      <c r="L100" s="37"/>
      <c r="N100" s="32" t="b">
        <f t="shared" si="10"/>
        <v>0</v>
      </c>
    </row>
    <row r="101" spans="1:14" x14ac:dyDescent="0.2">
      <c r="A101" s="42"/>
      <c r="B101" s="47">
        <f t="shared" si="6"/>
        <v>43200</v>
      </c>
      <c r="C101" s="10">
        <f t="shared" si="7"/>
        <v>2</v>
      </c>
      <c r="D101" s="10" t="str">
        <f t="shared" si="8"/>
        <v>wtorek</v>
      </c>
      <c r="E101" s="10" t="str">
        <f t="shared" si="11"/>
        <v/>
      </c>
      <c r="F101" s="46" t="str">
        <f t="shared" si="9"/>
        <v>kwiecień</v>
      </c>
      <c r="G101" s="43"/>
      <c r="I101" s="36"/>
      <c r="L101" s="37"/>
      <c r="N101" s="32" t="b">
        <f t="shared" si="10"/>
        <v>0</v>
      </c>
    </row>
    <row r="102" spans="1:14" x14ac:dyDescent="0.2">
      <c r="A102" s="42"/>
      <c r="B102" s="47">
        <f t="shared" si="6"/>
        <v>43201</v>
      </c>
      <c r="C102" s="10">
        <f t="shared" si="7"/>
        <v>3</v>
      </c>
      <c r="D102" s="10" t="str">
        <f t="shared" si="8"/>
        <v>środa</v>
      </c>
      <c r="E102" s="10" t="str">
        <f t="shared" si="11"/>
        <v/>
      </c>
      <c r="F102" s="46" t="str">
        <f t="shared" si="9"/>
        <v>kwiecień</v>
      </c>
      <c r="G102" s="43"/>
      <c r="I102" s="36"/>
      <c r="L102" s="37"/>
      <c r="N102" s="32" t="b">
        <f t="shared" si="10"/>
        <v>0</v>
      </c>
    </row>
    <row r="103" spans="1:14" x14ac:dyDescent="0.2">
      <c r="A103" s="42"/>
      <c r="B103" s="47">
        <f t="shared" si="6"/>
        <v>43202</v>
      </c>
      <c r="C103" s="10">
        <f t="shared" si="7"/>
        <v>4</v>
      </c>
      <c r="D103" s="10" t="str">
        <f t="shared" si="8"/>
        <v>czwartek</v>
      </c>
      <c r="E103" s="10" t="str">
        <f t="shared" si="11"/>
        <v/>
      </c>
      <c r="F103" s="46" t="str">
        <f t="shared" si="9"/>
        <v>kwiecień</v>
      </c>
      <c r="G103" s="43"/>
      <c r="I103" s="36"/>
      <c r="L103" s="37"/>
      <c r="N103" s="32" t="b">
        <f t="shared" si="10"/>
        <v>0</v>
      </c>
    </row>
    <row r="104" spans="1:14" x14ac:dyDescent="0.2">
      <c r="A104" s="42"/>
      <c r="B104" s="47">
        <f t="shared" si="6"/>
        <v>43203</v>
      </c>
      <c r="C104" s="10">
        <f t="shared" si="7"/>
        <v>5</v>
      </c>
      <c r="D104" s="10" t="str">
        <f t="shared" si="8"/>
        <v>piątek</v>
      </c>
      <c r="E104" s="10" t="str">
        <f t="shared" si="11"/>
        <v/>
      </c>
      <c r="F104" s="46" t="str">
        <f t="shared" si="9"/>
        <v>kwiecień</v>
      </c>
      <c r="G104" s="43"/>
      <c r="I104" s="36"/>
      <c r="L104" s="37"/>
      <c r="N104" s="32" t="b">
        <f t="shared" si="10"/>
        <v>0</v>
      </c>
    </row>
    <row r="105" spans="1:14" x14ac:dyDescent="0.2">
      <c r="A105" s="42"/>
      <c r="B105" s="47">
        <f t="shared" si="6"/>
        <v>43204</v>
      </c>
      <c r="C105" s="10">
        <f t="shared" si="7"/>
        <v>6</v>
      </c>
      <c r="D105" s="10" t="str">
        <f t="shared" si="8"/>
        <v>sobota</v>
      </c>
      <c r="E105" s="10" t="str">
        <f t="shared" si="11"/>
        <v/>
      </c>
      <c r="F105" s="46" t="str">
        <f t="shared" si="9"/>
        <v>kwiecień</v>
      </c>
      <c r="G105" s="43"/>
      <c r="I105" s="36"/>
      <c r="L105" s="37"/>
      <c r="N105" s="32" t="b">
        <f t="shared" si="10"/>
        <v>0</v>
      </c>
    </row>
    <row r="106" spans="1:14" x14ac:dyDescent="0.2">
      <c r="A106" s="42"/>
      <c r="B106" s="47">
        <f t="shared" si="6"/>
        <v>43205</v>
      </c>
      <c r="C106" s="10">
        <f t="shared" si="7"/>
        <v>7</v>
      </c>
      <c r="D106" s="10" t="str">
        <f t="shared" si="8"/>
        <v>niedziela</v>
      </c>
      <c r="E106" s="10" t="str">
        <f t="shared" si="11"/>
        <v/>
      </c>
      <c r="F106" s="46" t="str">
        <f t="shared" si="9"/>
        <v>kwiecień</v>
      </c>
      <c r="G106" s="43"/>
      <c r="I106" s="36"/>
      <c r="L106" s="37"/>
      <c r="N106" s="32" t="b">
        <f t="shared" si="10"/>
        <v>0</v>
      </c>
    </row>
    <row r="107" spans="1:14" x14ac:dyDescent="0.2">
      <c r="A107" s="42"/>
      <c r="B107" s="47">
        <f t="shared" si="6"/>
        <v>43206</v>
      </c>
      <c r="C107" s="10">
        <f t="shared" si="7"/>
        <v>1</v>
      </c>
      <c r="D107" s="10" t="str">
        <f t="shared" si="8"/>
        <v>poniedziałek</v>
      </c>
      <c r="E107" s="10" t="str">
        <f t="shared" si="11"/>
        <v/>
      </c>
      <c r="F107" s="46" t="str">
        <f t="shared" si="9"/>
        <v>kwiecień</v>
      </c>
      <c r="G107" s="43"/>
      <c r="I107" s="36"/>
      <c r="L107" s="37"/>
      <c r="N107" s="32" t="b">
        <f t="shared" si="10"/>
        <v>0</v>
      </c>
    </row>
    <row r="108" spans="1:14" x14ac:dyDescent="0.2">
      <c r="A108" s="42"/>
      <c r="B108" s="47">
        <f t="shared" si="6"/>
        <v>43207</v>
      </c>
      <c r="C108" s="10">
        <f t="shared" si="7"/>
        <v>2</v>
      </c>
      <c r="D108" s="10" t="str">
        <f t="shared" si="8"/>
        <v>wtorek</v>
      </c>
      <c r="E108" s="10" t="str">
        <f t="shared" si="11"/>
        <v/>
      </c>
      <c r="F108" s="46" t="str">
        <f t="shared" si="9"/>
        <v>kwiecień</v>
      </c>
      <c r="G108" s="43"/>
      <c r="I108" s="36"/>
      <c r="L108" s="37"/>
      <c r="N108" s="32" t="b">
        <f t="shared" si="10"/>
        <v>0</v>
      </c>
    </row>
    <row r="109" spans="1:14" x14ac:dyDescent="0.2">
      <c r="A109" s="42"/>
      <c r="B109" s="47">
        <f t="shared" si="6"/>
        <v>43208</v>
      </c>
      <c r="C109" s="10">
        <f t="shared" si="7"/>
        <v>3</v>
      </c>
      <c r="D109" s="10" t="str">
        <f t="shared" si="8"/>
        <v>środa</v>
      </c>
      <c r="E109" s="10" t="str">
        <f t="shared" si="11"/>
        <v/>
      </c>
      <c r="F109" s="46" t="str">
        <f t="shared" si="9"/>
        <v>kwiecień</v>
      </c>
      <c r="G109" s="43"/>
      <c r="I109" s="36"/>
      <c r="L109" s="37"/>
      <c r="N109" s="32" t="b">
        <f t="shared" si="10"/>
        <v>0</v>
      </c>
    </row>
    <row r="110" spans="1:14" x14ac:dyDescent="0.2">
      <c r="A110" s="42"/>
      <c r="B110" s="47">
        <f t="shared" si="6"/>
        <v>43209</v>
      </c>
      <c r="C110" s="10">
        <f t="shared" si="7"/>
        <v>4</v>
      </c>
      <c r="D110" s="10" t="str">
        <f t="shared" si="8"/>
        <v>czwartek</v>
      </c>
      <c r="E110" s="10" t="str">
        <f t="shared" si="11"/>
        <v/>
      </c>
      <c r="F110" s="46" t="str">
        <f t="shared" si="9"/>
        <v>kwiecień</v>
      </c>
      <c r="G110" s="43"/>
      <c r="I110" s="36"/>
      <c r="L110" s="37"/>
      <c r="N110" s="32" t="b">
        <f t="shared" si="10"/>
        <v>0</v>
      </c>
    </row>
    <row r="111" spans="1:14" x14ac:dyDescent="0.2">
      <c r="A111" s="42"/>
      <c r="B111" s="47">
        <f t="shared" si="6"/>
        <v>43210</v>
      </c>
      <c r="C111" s="10">
        <f t="shared" si="7"/>
        <v>5</v>
      </c>
      <c r="D111" s="10" t="str">
        <f t="shared" si="8"/>
        <v>piątek</v>
      </c>
      <c r="E111" s="10" t="str">
        <f t="shared" si="11"/>
        <v/>
      </c>
      <c r="F111" s="46" t="str">
        <f t="shared" si="9"/>
        <v>kwiecień</v>
      </c>
      <c r="G111" s="43"/>
      <c r="I111" s="36"/>
      <c r="L111" s="37"/>
      <c r="N111" s="32" t="b">
        <f t="shared" si="10"/>
        <v>0</v>
      </c>
    </row>
    <row r="112" spans="1:14" x14ac:dyDescent="0.2">
      <c r="A112" s="42"/>
      <c r="B112" s="47">
        <f t="shared" si="6"/>
        <v>43211</v>
      </c>
      <c r="C112" s="10">
        <f t="shared" si="7"/>
        <v>6</v>
      </c>
      <c r="D112" s="10" t="str">
        <f t="shared" si="8"/>
        <v>sobota</v>
      </c>
      <c r="E112" s="10" t="str">
        <f t="shared" si="11"/>
        <v/>
      </c>
      <c r="F112" s="46" t="str">
        <f t="shared" si="9"/>
        <v>kwiecień</v>
      </c>
      <c r="G112" s="43"/>
      <c r="I112" s="36"/>
      <c r="L112" s="37"/>
      <c r="N112" s="32" t="b">
        <f t="shared" si="10"/>
        <v>0</v>
      </c>
    </row>
    <row r="113" spans="1:14" x14ac:dyDescent="0.2">
      <c r="A113" s="42"/>
      <c r="B113" s="47">
        <f t="shared" si="6"/>
        <v>43212</v>
      </c>
      <c r="C113" s="10">
        <f t="shared" si="7"/>
        <v>7</v>
      </c>
      <c r="D113" s="10" t="str">
        <f t="shared" si="8"/>
        <v>niedziela</v>
      </c>
      <c r="E113" s="10" t="str">
        <f t="shared" si="11"/>
        <v/>
      </c>
      <c r="F113" s="46" t="str">
        <f t="shared" si="9"/>
        <v>kwiecień</v>
      </c>
      <c r="G113" s="43"/>
      <c r="I113" s="36"/>
      <c r="L113" s="37"/>
      <c r="N113" s="32" t="b">
        <f t="shared" si="10"/>
        <v>0</v>
      </c>
    </row>
    <row r="114" spans="1:14" x14ac:dyDescent="0.2">
      <c r="A114" s="42"/>
      <c r="B114" s="47">
        <f t="shared" si="6"/>
        <v>43213</v>
      </c>
      <c r="C114" s="10">
        <f t="shared" si="7"/>
        <v>1</v>
      </c>
      <c r="D114" s="10" t="str">
        <f t="shared" si="8"/>
        <v>poniedziałek</v>
      </c>
      <c r="E114" s="10" t="str">
        <f t="shared" si="11"/>
        <v/>
      </c>
      <c r="F114" s="46" t="str">
        <f t="shared" si="9"/>
        <v>kwiecień</v>
      </c>
      <c r="G114" s="43"/>
      <c r="I114" s="36"/>
      <c r="L114" s="37"/>
      <c r="N114" s="32" t="b">
        <f t="shared" si="10"/>
        <v>0</v>
      </c>
    </row>
    <row r="115" spans="1:14" x14ac:dyDescent="0.2">
      <c r="A115" s="42"/>
      <c r="B115" s="47">
        <f t="shared" si="6"/>
        <v>43214</v>
      </c>
      <c r="C115" s="10">
        <f t="shared" si="7"/>
        <v>2</v>
      </c>
      <c r="D115" s="10" t="str">
        <f t="shared" si="8"/>
        <v>wtorek</v>
      </c>
      <c r="E115" s="10" t="str">
        <f t="shared" si="11"/>
        <v/>
      </c>
      <c r="F115" s="46" t="str">
        <f t="shared" si="9"/>
        <v>kwiecień</v>
      </c>
      <c r="G115" s="43"/>
      <c r="I115" s="36"/>
      <c r="L115" s="37"/>
      <c r="N115" s="32" t="b">
        <f t="shared" si="10"/>
        <v>0</v>
      </c>
    </row>
    <row r="116" spans="1:14" x14ac:dyDescent="0.2">
      <c r="A116" s="42"/>
      <c r="B116" s="47">
        <f t="shared" si="6"/>
        <v>43215</v>
      </c>
      <c r="C116" s="10">
        <f t="shared" si="7"/>
        <v>3</v>
      </c>
      <c r="D116" s="10" t="str">
        <f t="shared" si="8"/>
        <v>środa</v>
      </c>
      <c r="E116" s="10" t="str">
        <f t="shared" si="11"/>
        <v/>
      </c>
      <c r="F116" s="46" t="str">
        <f t="shared" si="9"/>
        <v>kwiecień</v>
      </c>
      <c r="G116" s="43"/>
      <c r="I116" s="36"/>
      <c r="L116" s="37"/>
      <c r="N116" s="32" t="b">
        <f t="shared" si="10"/>
        <v>0</v>
      </c>
    </row>
    <row r="117" spans="1:14" x14ac:dyDescent="0.2">
      <c r="A117" s="42"/>
      <c r="B117" s="47">
        <f t="shared" si="6"/>
        <v>43216</v>
      </c>
      <c r="C117" s="10">
        <f t="shared" si="7"/>
        <v>4</v>
      </c>
      <c r="D117" s="10" t="str">
        <f t="shared" si="8"/>
        <v>czwartek</v>
      </c>
      <c r="E117" s="10" t="str">
        <f t="shared" si="11"/>
        <v/>
      </c>
      <c r="F117" s="46" t="str">
        <f t="shared" si="9"/>
        <v>kwiecień</v>
      </c>
      <c r="G117" s="43"/>
      <c r="I117" s="36"/>
      <c r="L117" s="37"/>
      <c r="N117" s="32" t="b">
        <f t="shared" si="10"/>
        <v>0</v>
      </c>
    </row>
    <row r="118" spans="1:14" x14ac:dyDescent="0.2">
      <c r="A118" s="42"/>
      <c r="B118" s="47">
        <f t="shared" si="6"/>
        <v>43217</v>
      </c>
      <c r="C118" s="10">
        <f t="shared" si="7"/>
        <v>5</v>
      </c>
      <c r="D118" s="10" t="str">
        <f t="shared" si="8"/>
        <v>piątek</v>
      </c>
      <c r="E118" s="10" t="str">
        <f t="shared" si="11"/>
        <v/>
      </c>
      <c r="F118" s="46" t="str">
        <f t="shared" si="9"/>
        <v>kwiecień</v>
      </c>
      <c r="G118" s="43"/>
      <c r="I118" s="36"/>
      <c r="L118" s="37"/>
      <c r="N118" s="32" t="b">
        <f t="shared" si="10"/>
        <v>0</v>
      </c>
    </row>
    <row r="119" spans="1:14" x14ac:dyDescent="0.2">
      <c r="A119" s="42"/>
      <c r="B119" s="47">
        <f t="shared" si="6"/>
        <v>43218</v>
      </c>
      <c r="C119" s="10">
        <f t="shared" si="7"/>
        <v>6</v>
      </c>
      <c r="D119" s="10" t="str">
        <f t="shared" si="8"/>
        <v>sobota</v>
      </c>
      <c r="E119" s="10" t="str">
        <f t="shared" si="11"/>
        <v/>
      </c>
      <c r="F119" s="46" t="str">
        <f t="shared" si="9"/>
        <v>kwiecień</v>
      </c>
      <c r="G119" s="43"/>
      <c r="I119" s="36"/>
      <c r="L119" s="37"/>
      <c r="N119" s="32" t="b">
        <f t="shared" si="10"/>
        <v>0</v>
      </c>
    </row>
    <row r="120" spans="1:14" x14ac:dyDescent="0.2">
      <c r="A120" s="42"/>
      <c r="B120" s="47">
        <f t="shared" si="6"/>
        <v>43219</v>
      </c>
      <c r="C120" s="10">
        <f t="shared" si="7"/>
        <v>7</v>
      </c>
      <c r="D120" s="10" t="str">
        <f t="shared" si="8"/>
        <v>niedziela</v>
      </c>
      <c r="E120" s="10" t="str">
        <f t="shared" si="11"/>
        <v/>
      </c>
      <c r="F120" s="46" t="str">
        <f t="shared" si="9"/>
        <v>kwiecień</v>
      </c>
      <c r="G120" s="43"/>
      <c r="I120" s="36"/>
      <c r="L120" s="37"/>
      <c r="N120" s="32" t="b">
        <f t="shared" si="10"/>
        <v>0</v>
      </c>
    </row>
    <row r="121" spans="1:14" x14ac:dyDescent="0.2">
      <c r="A121" s="42"/>
      <c r="B121" s="47">
        <f t="shared" si="6"/>
        <v>43220</v>
      </c>
      <c r="C121" s="10">
        <f t="shared" si="7"/>
        <v>1</v>
      </c>
      <c r="D121" s="10" t="str">
        <f t="shared" si="8"/>
        <v>poniedziałek</v>
      </c>
      <c r="E121" s="10" t="str">
        <f t="shared" si="11"/>
        <v/>
      </c>
      <c r="F121" s="46" t="str">
        <f t="shared" si="9"/>
        <v>kwiecień</v>
      </c>
      <c r="G121" s="43"/>
      <c r="I121" s="36"/>
      <c r="L121" s="37"/>
      <c r="N121" s="32" t="b">
        <f t="shared" si="10"/>
        <v>0</v>
      </c>
    </row>
    <row r="122" spans="1:14" x14ac:dyDescent="0.2">
      <c r="A122" s="42"/>
      <c r="B122" s="47">
        <f t="shared" si="6"/>
        <v>43221</v>
      </c>
      <c r="C122" s="10">
        <f t="shared" si="7"/>
        <v>2</v>
      </c>
      <c r="D122" s="10" t="str">
        <f t="shared" si="8"/>
        <v>wtorek</v>
      </c>
      <c r="E122" s="10" t="str">
        <f t="shared" si="11"/>
        <v>ŚWIĘTO</v>
      </c>
      <c r="F122" s="46" t="str">
        <f t="shared" si="9"/>
        <v>maj</v>
      </c>
      <c r="G122" s="43"/>
      <c r="I122" s="36"/>
      <c r="L122" s="37"/>
      <c r="N122" s="32" t="b">
        <f t="shared" si="10"/>
        <v>1</v>
      </c>
    </row>
    <row r="123" spans="1:14" x14ac:dyDescent="0.2">
      <c r="A123" s="42"/>
      <c r="B123" s="47">
        <f t="shared" si="6"/>
        <v>43222</v>
      </c>
      <c r="C123" s="10">
        <f t="shared" si="7"/>
        <v>3</v>
      </c>
      <c r="D123" s="10" t="str">
        <f t="shared" si="8"/>
        <v>środa</v>
      </c>
      <c r="E123" s="10" t="str">
        <f t="shared" si="11"/>
        <v/>
      </c>
      <c r="F123" s="46" t="str">
        <f t="shared" si="9"/>
        <v>maj</v>
      </c>
      <c r="G123" s="43"/>
      <c r="I123" s="36"/>
      <c r="L123" s="37"/>
      <c r="N123" s="32" t="b">
        <f t="shared" si="10"/>
        <v>0</v>
      </c>
    </row>
    <row r="124" spans="1:14" x14ac:dyDescent="0.2">
      <c r="A124" s="42"/>
      <c r="B124" s="47">
        <f t="shared" si="6"/>
        <v>43223</v>
      </c>
      <c r="C124" s="10">
        <f t="shared" si="7"/>
        <v>4</v>
      </c>
      <c r="D124" s="10" t="str">
        <f t="shared" si="8"/>
        <v>czwartek</v>
      </c>
      <c r="E124" s="10" t="str">
        <f t="shared" si="11"/>
        <v>ŚWIĘTO</v>
      </c>
      <c r="F124" s="46" t="str">
        <f t="shared" si="9"/>
        <v>maj</v>
      </c>
      <c r="G124" s="43"/>
      <c r="I124" s="36"/>
      <c r="L124" s="37"/>
      <c r="N124" s="32" t="b">
        <f t="shared" si="10"/>
        <v>1</v>
      </c>
    </row>
    <row r="125" spans="1:14" x14ac:dyDescent="0.2">
      <c r="A125" s="42"/>
      <c r="B125" s="47">
        <f t="shared" si="6"/>
        <v>43224</v>
      </c>
      <c r="C125" s="10">
        <f t="shared" si="7"/>
        <v>5</v>
      </c>
      <c r="D125" s="10" t="str">
        <f t="shared" si="8"/>
        <v>piątek</v>
      </c>
      <c r="E125" s="10" t="str">
        <f t="shared" si="11"/>
        <v/>
      </c>
      <c r="F125" s="46" t="str">
        <f t="shared" si="9"/>
        <v>maj</v>
      </c>
      <c r="G125" s="43"/>
      <c r="I125" s="36"/>
      <c r="L125" s="37"/>
      <c r="N125" s="32" t="b">
        <f t="shared" si="10"/>
        <v>0</v>
      </c>
    </row>
    <row r="126" spans="1:14" x14ac:dyDescent="0.2">
      <c r="A126" s="42"/>
      <c r="B126" s="47">
        <f t="shared" si="6"/>
        <v>43225</v>
      </c>
      <c r="C126" s="10">
        <f t="shared" si="7"/>
        <v>6</v>
      </c>
      <c r="D126" s="10" t="str">
        <f t="shared" si="8"/>
        <v>sobota</v>
      </c>
      <c r="E126" s="10" t="str">
        <f t="shared" si="11"/>
        <v/>
      </c>
      <c r="F126" s="46" t="str">
        <f t="shared" si="9"/>
        <v>maj</v>
      </c>
      <c r="G126" s="43"/>
      <c r="I126" s="36"/>
      <c r="L126" s="37"/>
      <c r="N126" s="32" t="b">
        <f t="shared" si="10"/>
        <v>0</v>
      </c>
    </row>
    <row r="127" spans="1:14" x14ac:dyDescent="0.2">
      <c r="A127" s="42"/>
      <c r="B127" s="47">
        <f t="shared" si="6"/>
        <v>43226</v>
      </c>
      <c r="C127" s="10">
        <f t="shared" si="7"/>
        <v>7</v>
      </c>
      <c r="D127" s="10" t="str">
        <f t="shared" si="8"/>
        <v>niedziela</v>
      </c>
      <c r="E127" s="10" t="str">
        <f t="shared" si="11"/>
        <v/>
      </c>
      <c r="F127" s="46" t="str">
        <f t="shared" si="9"/>
        <v>maj</v>
      </c>
      <c r="G127" s="43"/>
      <c r="I127" s="36"/>
      <c r="L127" s="37"/>
      <c r="N127" s="32" t="b">
        <f t="shared" si="10"/>
        <v>0</v>
      </c>
    </row>
    <row r="128" spans="1:14" x14ac:dyDescent="0.2">
      <c r="A128" s="42"/>
      <c r="B128" s="47">
        <f t="shared" si="6"/>
        <v>43227</v>
      </c>
      <c r="C128" s="10">
        <f t="shared" si="7"/>
        <v>1</v>
      </c>
      <c r="D128" s="10" t="str">
        <f t="shared" si="8"/>
        <v>poniedziałek</v>
      </c>
      <c r="E128" s="10" t="str">
        <f t="shared" si="11"/>
        <v/>
      </c>
      <c r="F128" s="46" t="str">
        <f t="shared" si="9"/>
        <v>maj</v>
      </c>
      <c r="G128" s="43"/>
      <c r="I128" s="36"/>
      <c r="L128" s="37"/>
      <c r="N128" s="32" t="b">
        <f t="shared" si="10"/>
        <v>0</v>
      </c>
    </row>
    <row r="129" spans="1:14" x14ac:dyDescent="0.2">
      <c r="A129" s="42"/>
      <c r="B129" s="47">
        <f t="shared" si="6"/>
        <v>43228</v>
      </c>
      <c r="C129" s="10">
        <f t="shared" si="7"/>
        <v>2</v>
      </c>
      <c r="D129" s="10" t="str">
        <f t="shared" si="8"/>
        <v>wtorek</v>
      </c>
      <c r="E129" s="10" t="str">
        <f t="shared" si="11"/>
        <v/>
      </c>
      <c r="F129" s="46" t="str">
        <f t="shared" si="9"/>
        <v>maj</v>
      </c>
      <c r="G129" s="43"/>
      <c r="I129" s="36"/>
      <c r="L129" s="37"/>
      <c r="N129" s="32" t="b">
        <f t="shared" si="10"/>
        <v>0</v>
      </c>
    </row>
    <row r="130" spans="1:14" x14ac:dyDescent="0.2">
      <c r="A130" s="42"/>
      <c r="B130" s="47">
        <f t="shared" ref="B130:B193" si="12">DATE($A$1,1,ROW()-1)</f>
        <v>43229</v>
      </c>
      <c r="C130" s="10">
        <f t="shared" ref="C130:C193" si="13">WEEKDAY(B130,2)</f>
        <v>3</v>
      </c>
      <c r="D130" s="10" t="str">
        <f t="shared" ref="D130:D193" si="14">IF(C130=1,"poniedziałek","")&amp;IF(C130=2,"wtorek","")&amp;IF(C130=3,"środa","")&amp;IF(C130=4,"czwartek","")&amp;IF(C130=5,"piątek","")&amp;IF(C130=6,"sobota","")&amp;IF(C130=7,"niedziela","")</f>
        <v>środa</v>
      </c>
      <c r="E130" s="10" t="str">
        <f t="shared" si="11"/>
        <v/>
      </c>
      <c r="F130" s="46" t="str">
        <f t="shared" ref="F130:F193" si="15">IF(MONTH(B130)=1,"styczeń","")&amp;IF(MONTH(B130)=2,"luty","")&amp;IF(MONTH(B130)=3,"marzec","")&amp;IF(MONTH(B130)=4,"kwiecień","")&amp;IF(MONTH(B130)=5,"maj","")&amp;IF(MONTH(B130)=6,"czerwiec","")&amp;IF(MONTH(B130)=7,"lipiec","")&amp;IF(MONTH(B130)=8,"sierpień","")&amp;IF(MONTH(B130)=9,"wrzesień","")&amp;IF(MONTH(B130)=10,"październik","")&amp;IF(MONTH(B130)=11,"listopad","")&amp;IF(MONTH(B130)=12,"grudzień","")</f>
        <v>maj</v>
      </c>
      <c r="G130" s="43"/>
      <c r="I130" s="36"/>
      <c r="L130" s="37"/>
      <c r="N130" s="32" t="b">
        <f t="shared" si="10"/>
        <v>0</v>
      </c>
    </row>
    <row r="131" spans="1:14" x14ac:dyDescent="0.2">
      <c r="A131" s="42"/>
      <c r="B131" s="47">
        <f t="shared" si="12"/>
        <v>43230</v>
      </c>
      <c r="C131" s="10">
        <f t="shared" si="13"/>
        <v>4</v>
      </c>
      <c r="D131" s="10" t="str">
        <f t="shared" si="14"/>
        <v>czwartek</v>
      </c>
      <c r="E131" s="10" t="str">
        <f t="shared" si="11"/>
        <v/>
      </c>
      <c r="F131" s="46" t="str">
        <f t="shared" si="15"/>
        <v>maj</v>
      </c>
      <c r="G131" s="43"/>
      <c r="I131" s="36"/>
      <c r="L131" s="37"/>
      <c r="N131" s="32" t="b">
        <f t="shared" ref="N131:N194" si="16">OR(B131=$I$2,B131=$I$3,B131=$I$4,B131=$I$5,B131=$I$6,B131=$I$7,B131=$I$8,B131=$I$9,B131=$I$10,B131=$I$11,B131=$I$12,B131=$I$13,B131=$I$14,B131=$L$2,B131=$L$3,B131=$L$4,B131=$L$5,B131=$L$6,B131=$L$7,B131=$L$8,B131=$L$9,B131=$L$10,B131=$L$11,B131=$L$12,B131=$L$13,B131=$L$14,)</f>
        <v>0</v>
      </c>
    </row>
    <row r="132" spans="1:14" x14ac:dyDescent="0.2">
      <c r="A132" s="42"/>
      <c r="B132" s="47">
        <f t="shared" si="12"/>
        <v>43231</v>
      </c>
      <c r="C132" s="10">
        <f t="shared" si="13"/>
        <v>5</v>
      </c>
      <c r="D132" s="10" t="str">
        <f t="shared" si="14"/>
        <v>piątek</v>
      </c>
      <c r="E132" s="10" t="str">
        <f t="shared" si="11"/>
        <v/>
      </c>
      <c r="F132" s="46" t="str">
        <f t="shared" si="15"/>
        <v>maj</v>
      </c>
      <c r="G132" s="43"/>
      <c r="I132" s="36"/>
      <c r="L132" s="37"/>
      <c r="N132" s="32" t="b">
        <f t="shared" si="16"/>
        <v>0</v>
      </c>
    </row>
    <row r="133" spans="1:14" x14ac:dyDescent="0.2">
      <c r="A133" s="42"/>
      <c r="B133" s="47">
        <f t="shared" si="12"/>
        <v>43232</v>
      </c>
      <c r="C133" s="10">
        <f t="shared" si="13"/>
        <v>6</v>
      </c>
      <c r="D133" s="10" t="str">
        <f t="shared" si="14"/>
        <v>sobota</v>
      </c>
      <c r="E133" s="10" t="str">
        <f t="shared" si="11"/>
        <v/>
      </c>
      <c r="F133" s="46" t="str">
        <f t="shared" si="15"/>
        <v>maj</v>
      </c>
      <c r="G133" s="43"/>
      <c r="I133" s="36"/>
      <c r="L133" s="37"/>
      <c r="N133" s="32" t="b">
        <f t="shared" si="16"/>
        <v>0</v>
      </c>
    </row>
    <row r="134" spans="1:14" x14ac:dyDescent="0.2">
      <c r="A134" s="42"/>
      <c r="B134" s="47">
        <f t="shared" si="12"/>
        <v>43233</v>
      </c>
      <c r="C134" s="10">
        <f t="shared" si="13"/>
        <v>7</v>
      </c>
      <c r="D134" s="10" t="str">
        <f t="shared" si="14"/>
        <v>niedziela</v>
      </c>
      <c r="E134" s="10" t="str">
        <f t="shared" si="11"/>
        <v/>
      </c>
      <c r="F134" s="46" t="str">
        <f t="shared" si="15"/>
        <v>maj</v>
      </c>
      <c r="G134" s="43"/>
      <c r="I134" s="36"/>
      <c r="L134" s="37"/>
      <c r="N134" s="32" t="b">
        <f t="shared" si="16"/>
        <v>0</v>
      </c>
    </row>
    <row r="135" spans="1:14" x14ac:dyDescent="0.2">
      <c r="A135" s="42"/>
      <c r="B135" s="47">
        <f t="shared" si="12"/>
        <v>43234</v>
      </c>
      <c r="C135" s="10">
        <f t="shared" si="13"/>
        <v>1</v>
      </c>
      <c r="D135" s="10" t="str">
        <f t="shared" si="14"/>
        <v>poniedziałek</v>
      </c>
      <c r="E135" s="10" t="str">
        <f t="shared" ref="E135:E198" si="17">IF(N135=TRUE,"ŚWIĘTO","")</f>
        <v/>
      </c>
      <c r="F135" s="46" t="str">
        <f t="shared" si="15"/>
        <v>maj</v>
      </c>
      <c r="G135" s="43"/>
      <c r="I135" s="36"/>
      <c r="L135" s="37"/>
      <c r="N135" s="32" t="b">
        <f t="shared" si="16"/>
        <v>0</v>
      </c>
    </row>
    <row r="136" spans="1:14" x14ac:dyDescent="0.2">
      <c r="A136" s="42"/>
      <c r="B136" s="47">
        <f t="shared" si="12"/>
        <v>43235</v>
      </c>
      <c r="C136" s="10">
        <f t="shared" si="13"/>
        <v>2</v>
      </c>
      <c r="D136" s="10" t="str">
        <f t="shared" si="14"/>
        <v>wtorek</v>
      </c>
      <c r="E136" s="10" t="str">
        <f t="shared" si="17"/>
        <v/>
      </c>
      <c r="F136" s="46" t="str">
        <f t="shared" si="15"/>
        <v>maj</v>
      </c>
      <c r="G136" s="43"/>
      <c r="I136" s="36"/>
      <c r="L136" s="37"/>
      <c r="N136" s="32" t="b">
        <f t="shared" si="16"/>
        <v>0</v>
      </c>
    </row>
    <row r="137" spans="1:14" x14ac:dyDescent="0.2">
      <c r="A137" s="42"/>
      <c r="B137" s="47">
        <f t="shared" si="12"/>
        <v>43236</v>
      </c>
      <c r="C137" s="10">
        <f t="shared" si="13"/>
        <v>3</v>
      </c>
      <c r="D137" s="10" t="str">
        <f t="shared" si="14"/>
        <v>środa</v>
      </c>
      <c r="E137" s="10" t="str">
        <f t="shared" si="17"/>
        <v/>
      </c>
      <c r="F137" s="46" t="str">
        <f t="shared" si="15"/>
        <v>maj</v>
      </c>
      <c r="G137" s="43"/>
      <c r="I137" s="36"/>
      <c r="L137" s="37"/>
      <c r="N137" s="32" t="b">
        <f t="shared" si="16"/>
        <v>0</v>
      </c>
    </row>
    <row r="138" spans="1:14" x14ac:dyDescent="0.2">
      <c r="A138" s="42"/>
      <c r="B138" s="47">
        <f t="shared" si="12"/>
        <v>43237</v>
      </c>
      <c r="C138" s="10">
        <f t="shared" si="13"/>
        <v>4</v>
      </c>
      <c r="D138" s="10" t="str">
        <f t="shared" si="14"/>
        <v>czwartek</v>
      </c>
      <c r="E138" s="10" t="str">
        <f t="shared" si="17"/>
        <v/>
      </c>
      <c r="F138" s="46" t="str">
        <f t="shared" si="15"/>
        <v>maj</v>
      </c>
      <c r="G138" s="43"/>
      <c r="I138" s="36"/>
      <c r="L138" s="37"/>
      <c r="N138" s="32" t="b">
        <f t="shared" si="16"/>
        <v>0</v>
      </c>
    </row>
    <row r="139" spans="1:14" x14ac:dyDescent="0.2">
      <c r="A139" s="42"/>
      <c r="B139" s="47">
        <f t="shared" si="12"/>
        <v>43238</v>
      </c>
      <c r="C139" s="10">
        <f t="shared" si="13"/>
        <v>5</v>
      </c>
      <c r="D139" s="10" t="str">
        <f t="shared" si="14"/>
        <v>piątek</v>
      </c>
      <c r="E139" s="10" t="str">
        <f t="shared" si="17"/>
        <v/>
      </c>
      <c r="F139" s="46" t="str">
        <f t="shared" si="15"/>
        <v>maj</v>
      </c>
      <c r="G139" s="43"/>
      <c r="I139" s="36"/>
      <c r="L139" s="37"/>
      <c r="N139" s="32" t="b">
        <f t="shared" si="16"/>
        <v>0</v>
      </c>
    </row>
    <row r="140" spans="1:14" x14ac:dyDescent="0.2">
      <c r="A140" s="42"/>
      <c r="B140" s="47">
        <f t="shared" si="12"/>
        <v>43239</v>
      </c>
      <c r="C140" s="10">
        <f t="shared" si="13"/>
        <v>6</v>
      </c>
      <c r="D140" s="10" t="str">
        <f t="shared" si="14"/>
        <v>sobota</v>
      </c>
      <c r="E140" s="10" t="str">
        <f t="shared" si="17"/>
        <v/>
      </c>
      <c r="F140" s="46" t="str">
        <f t="shared" si="15"/>
        <v>maj</v>
      </c>
      <c r="G140" s="43"/>
      <c r="I140" s="36"/>
      <c r="L140" s="37"/>
      <c r="N140" s="32" t="b">
        <f t="shared" si="16"/>
        <v>0</v>
      </c>
    </row>
    <row r="141" spans="1:14" x14ac:dyDescent="0.2">
      <c r="A141" s="42"/>
      <c r="B141" s="47">
        <f t="shared" si="12"/>
        <v>43240</v>
      </c>
      <c r="C141" s="10">
        <f t="shared" si="13"/>
        <v>7</v>
      </c>
      <c r="D141" s="10" t="str">
        <f t="shared" si="14"/>
        <v>niedziela</v>
      </c>
      <c r="E141" s="10" t="str">
        <f t="shared" si="17"/>
        <v/>
      </c>
      <c r="F141" s="46" t="str">
        <f t="shared" si="15"/>
        <v>maj</v>
      </c>
      <c r="G141" s="43"/>
      <c r="I141" s="36"/>
      <c r="L141" s="37"/>
      <c r="N141" s="32" t="b">
        <f t="shared" si="16"/>
        <v>0</v>
      </c>
    </row>
    <row r="142" spans="1:14" x14ac:dyDescent="0.2">
      <c r="A142" s="42"/>
      <c r="B142" s="47">
        <f t="shared" si="12"/>
        <v>43241</v>
      </c>
      <c r="C142" s="10">
        <f t="shared" si="13"/>
        <v>1</v>
      </c>
      <c r="D142" s="10" t="str">
        <f t="shared" si="14"/>
        <v>poniedziałek</v>
      </c>
      <c r="E142" s="10" t="str">
        <f t="shared" si="17"/>
        <v/>
      </c>
      <c r="F142" s="46" t="str">
        <f t="shared" si="15"/>
        <v>maj</v>
      </c>
      <c r="G142" s="43"/>
      <c r="I142" s="36"/>
      <c r="L142" s="37"/>
      <c r="N142" s="32" t="b">
        <f t="shared" si="16"/>
        <v>0</v>
      </c>
    </row>
    <row r="143" spans="1:14" x14ac:dyDescent="0.2">
      <c r="A143" s="42"/>
      <c r="B143" s="47">
        <f t="shared" si="12"/>
        <v>43242</v>
      </c>
      <c r="C143" s="10">
        <f t="shared" si="13"/>
        <v>2</v>
      </c>
      <c r="D143" s="10" t="str">
        <f t="shared" si="14"/>
        <v>wtorek</v>
      </c>
      <c r="E143" s="10" t="str">
        <f t="shared" si="17"/>
        <v/>
      </c>
      <c r="F143" s="46" t="str">
        <f t="shared" si="15"/>
        <v>maj</v>
      </c>
      <c r="G143" s="43"/>
      <c r="I143" s="36"/>
      <c r="L143" s="37"/>
      <c r="N143" s="32" t="b">
        <f t="shared" si="16"/>
        <v>0</v>
      </c>
    </row>
    <row r="144" spans="1:14" x14ac:dyDescent="0.2">
      <c r="A144" s="42"/>
      <c r="B144" s="47">
        <f t="shared" si="12"/>
        <v>43243</v>
      </c>
      <c r="C144" s="10">
        <f t="shared" si="13"/>
        <v>3</v>
      </c>
      <c r="D144" s="10" t="str">
        <f t="shared" si="14"/>
        <v>środa</v>
      </c>
      <c r="E144" s="10" t="str">
        <f t="shared" si="17"/>
        <v/>
      </c>
      <c r="F144" s="46" t="str">
        <f t="shared" si="15"/>
        <v>maj</v>
      </c>
      <c r="G144" s="43"/>
      <c r="I144" s="36"/>
      <c r="L144" s="37"/>
      <c r="N144" s="32" t="b">
        <f t="shared" si="16"/>
        <v>0</v>
      </c>
    </row>
    <row r="145" spans="1:14" x14ac:dyDescent="0.2">
      <c r="A145" s="42"/>
      <c r="B145" s="47">
        <f t="shared" si="12"/>
        <v>43244</v>
      </c>
      <c r="C145" s="10">
        <f t="shared" si="13"/>
        <v>4</v>
      </c>
      <c r="D145" s="10" t="str">
        <f t="shared" si="14"/>
        <v>czwartek</v>
      </c>
      <c r="E145" s="10" t="str">
        <f t="shared" si="17"/>
        <v/>
      </c>
      <c r="F145" s="46" t="str">
        <f t="shared" si="15"/>
        <v>maj</v>
      </c>
      <c r="G145" s="43"/>
      <c r="I145" s="36"/>
      <c r="L145" s="37"/>
      <c r="N145" s="32" t="b">
        <f t="shared" si="16"/>
        <v>0</v>
      </c>
    </row>
    <row r="146" spans="1:14" x14ac:dyDescent="0.2">
      <c r="A146" s="42"/>
      <c r="B146" s="47">
        <f t="shared" si="12"/>
        <v>43245</v>
      </c>
      <c r="C146" s="10">
        <f t="shared" si="13"/>
        <v>5</v>
      </c>
      <c r="D146" s="10" t="str">
        <f t="shared" si="14"/>
        <v>piątek</v>
      </c>
      <c r="E146" s="10" t="str">
        <f t="shared" si="17"/>
        <v/>
      </c>
      <c r="F146" s="46" t="str">
        <f t="shared" si="15"/>
        <v>maj</v>
      </c>
      <c r="G146" s="43"/>
      <c r="I146" s="36"/>
      <c r="L146" s="37"/>
      <c r="N146" s="32" t="b">
        <f t="shared" si="16"/>
        <v>0</v>
      </c>
    </row>
    <row r="147" spans="1:14" x14ac:dyDescent="0.2">
      <c r="A147" s="42"/>
      <c r="B147" s="47">
        <f t="shared" si="12"/>
        <v>43246</v>
      </c>
      <c r="C147" s="10">
        <f t="shared" si="13"/>
        <v>6</v>
      </c>
      <c r="D147" s="10" t="str">
        <f t="shared" si="14"/>
        <v>sobota</v>
      </c>
      <c r="E147" s="10" t="str">
        <f t="shared" si="17"/>
        <v/>
      </c>
      <c r="F147" s="46" t="str">
        <f t="shared" si="15"/>
        <v>maj</v>
      </c>
      <c r="G147" s="43"/>
      <c r="I147" s="36"/>
      <c r="L147" s="37"/>
      <c r="N147" s="32" t="b">
        <f t="shared" si="16"/>
        <v>0</v>
      </c>
    </row>
    <row r="148" spans="1:14" x14ac:dyDescent="0.2">
      <c r="A148" s="42"/>
      <c r="B148" s="47">
        <f t="shared" si="12"/>
        <v>43247</v>
      </c>
      <c r="C148" s="10">
        <f t="shared" si="13"/>
        <v>7</v>
      </c>
      <c r="D148" s="10" t="str">
        <f t="shared" si="14"/>
        <v>niedziela</v>
      </c>
      <c r="E148" s="10" t="str">
        <f t="shared" si="17"/>
        <v/>
      </c>
      <c r="F148" s="46" t="str">
        <f t="shared" si="15"/>
        <v>maj</v>
      </c>
      <c r="G148" s="43"/>
      <c r="I148" s="36"/>
      <c r="L148" s="37"/>
      <c r="N148" s="32" t="b">
        <f t="shared" si="16"/>
        <v>0</v>
      </c>
    </row>
    <row r="149" spans="1:14" x14ac:dyDescent="0.2">
      <c r="A149" s="42"/>
      <c r="B149" s="47">
        <f t="shared" si="12"/>
        <v>43248</v>
      </c>
      <c r="C149" s="10">
        <f t="shared" si="13"/>
        <v>1</v>
      </c>
      <c r="D149" s="10" t="str">
        <f t="shared" si="14"/>
        <v>poniedziałek</v>
      </c>
      <c r="E149" s="10" t="str">
        <f t="shared" si="17"/>
        <v/>
      </c>
      <c r="F149" s="46" t="str">
        <f t="shared" si="15"/>
        <v>maj</v>
      </c>
      <c r="G149" s="43"/>
      <c r="I149" s="36"/>
      <c r="L149" s="37"/>
      <c r="N149" s="32" t="b">
        <f t="shared" si="16"/>
        <v>0</v>
      </c>
    </row>
    <row r="150" spans="1:14" x14ac:dyDescent="0.2">
      <c r="A150" s="42"/>
      <c r="B150" s="47">
        <f t="shared" si="12"/>
        <v>43249</v>
      </c>
      <c r="C150" s="10">
        <f t="shared" si="13"/>
        <v>2</v>
      </c>
      <c r="D150" s="10" t="str">
        <f t="shared" si="14"/>
        <v>wtorek</v>
      </c>
      <c r="E150" s="10" t="str">
        <f t="shared" si="17"/>
        <v/>
      </c>
      <c r="F150" s="46" t="str">
        <f t="shared" si="15"/>
        <v>maj</v>
      </c>
      <c r="G150" s="43"/>
      <c r="I150" s="36"/>
      <c r="L150" s="37"/>
      <c r="N150" s="32" t="b">
        <f t="shared" si="16"/>
        <v>0</v>
      </c>
    </row>
    <row r="151" spans="1:14" x14ac:dyDescent="0.2">
      <c r="A151" s="42"/>
      <c r="B151" s="47">
        <f t="shared" si="12"/>
        <v>43250</v>
      </c>
      <c r="C151" s="10">
        <f t="shared" si="13"/>
        <v>3</v>
      </c>
      <c r="D151" s="10" t="str">
        <f t="shared" si="14"/>
        <v>środa</v>
      </c>
      <c r="E151" s="10" t="str">
        <f t="shared" si="17"/>
        <v/>
      </c>
      <c r="F151" s="46" t="str">
        <f t="shared" si="15"/>
        <v>maj</v>
      </c>
      <c r="G151" s="43"/>
      <c r="I151" s="36"/>
      <c r="L151" s="37"/>
      <c r="N151" s="32" t="b">
        <f t="shared" si="16"/>
        <v>0</v>
      </c>
    </row>
    <row r="152" spans="1:14" x14ac:dyDescent="0.2">
      <c r="A152" s="42"/>
      <c r="B152" s="47">
        <f t="shared" si="12"/>
        <v>43251</v>
      </c>
      <c r="C152" s="10">
        <f t="shared" si="13"/>
        <v>4</v>
      </c>
      <c r="D152" s="10" t="str">
        <f t="shared" si="14"/>
        <v>czwartek</v>
      </c>
      <c r="E152" s="10" t="str">
        <f t="shared" si="17"/>
        <v>ŚWIĘTO</v>
      </c>
      <c r="F152" s="46" t="str">
        <f t="shared" si="15"/>
        <v>maj</v>
      </c>
      <c r="G152" s="43"/>
      <c r="I152" s="36"/>
      <c r="L152" s="37"/>
      <c r="N152" s="32" t="b">
        <f t="shared" si="16"/>
        <v>1</v>
      </c>
    </row>
    <row r="153" spans="1:14" x14ac:dyDescent="0.2">
      <c r="A153" s="42"/>
      <c r="B153" s="47">
        <f t="shared" si="12"/>
        <v>43252</v>
      </c>
      <c r="C153" s="10">
        <f t="shared" si="13"/>
        <v>5</v>
      </c>
      <c r="D153" s="10" t="str">
        <f t="shared" si="14"/>
        <v>piątek</v>
      </c>
      <c r="E153" s="10" t="str">
        <f t="shared" si="17"/>
        <v/>
      </c>
      <c r="F153" s="46" t="str">
        <f t="shared" si="15"/>
        <v>czerwiec</v>
      </c>
      <c r="G153" s="43"/>
      <c r="I153" s="36"/>
      <c r="L153" s="37"/>
      <c r="N153" s="32" t="b">
        <f t="shared" si="16"/>
        <v>0</v>
      </c>
    </row>
    <row r="154" spans="1:14" x14ac:dyDescent="0.2">
      <c r="A154" s="42"/>
      <c r="B154" s="47">
        <f t="shared" si="12"/>
        <v>43253</v>
      </c>
      <c r="C154" s="10">
        <f t="shared" si="13"/>
        <v>6</v>
      </c>
      <c r="D154" s="10" t="str">
        <f t="shared" si="14"/>
        <v>sobota</v>
      </c>
      <c r="E154" s="10" t="str">
        <f t="shared" si="17"/>
        <v/>
      </c>
      <c r="F154" s="46" t="str">
        <f t="shared" si="15"/>
        <v>czerwiec</v>
      </c>
      <c r="G154" s="43"/>
      <c r="I154" s="36"/>
      <c r="L154" s="37"/>
      <c r="N154" s="32" t="b">
        <f t="shared" si="16"/>
        <v>0</v>
      </c>
    </row>
    <row r="155" spans="1:14" x14ac:dyDescent="0.2">
      <c r="A155" s="42"/>
      <c r="B155" s="47">
        <f t="shared" si="12"/>
        <v>43254</v>
      </c>
      <c r="C155" s="10">
        <f t="shared" si="13"/>
        <v>7</v>
      </c>
      <c r="D155" s="10" t="str">
        <f t="shared" si="14"/>
        <v>niedziela</v>
      </c>
      <c r="E155" s="10" t="str">
        <f t="shared" si="17"/>
        <v/>
      </c>
      <c r="F155" s="46" t="str">
        <f t="shared" si="15"/>
        <v>czerwiec</v>
      </c>
      <c r="G155" s="43"/>
      <c r="I155" s="36"/>
      <c r="L155" s="37"/>
      <c r="N155" s="32" t="b">
        <f t="shared" si="16"/>
        <v>0</v>
      </c>
    </row>
    <row r="156" spans="1:14" x14ac:dyDescent="0.2">
      <c r="A156" s="42"/>
      <c r="B156" s="47">
        <f t="shared" si="12"/>
        <v>43255</v>
      </c>
      <c r="C156" s="10">
        <f t="shared" si="13"/>
        <v>1</v>
      </c>
      <c r="D156" s="10" t="str">
        <f t="shared" si="14"/>
        <v>poniedziałek</v>
      </c>
      <c r="E156" s="10" t="str">
        <f t="shared" si="17"/>
        <v/>
      </c>
      <c r="F156" s="46" t="str">
        <f t="shared" si="15"/>
        <v>czerwiec</v>
      </c>
      <c r="G156" s="43"/>
      <c r="I156" s="36"/>
      <c r="L156" s="37"/>
      <c r="N156" s="32" t="b">
        <f t="shared" si="16"/>
        <v>0</v>
      </c>
    </row>
    <row r="157" spans="1:14" x14ac:dyDescent="0.2">
      <c r="A157" s="42"/>
      <c r="B157" s="47">
        <f t="shared" si="12"/>
        <v>43256</v>
      </c>
      <c r="C157" s="10">
        <f t="shared" si="13"/>
        <v>2</v>
      </c>
      <c r="D157" s="10" t="str">
        <f t="shared" si="14"/>
        <v>wtorek</v>
      </c>
      <c r="E157" s="10" t="str">
        <f t="shared" si="17"/>
        <v/>
      </c>
      <c r="F157" s="46" t="str">
        <f t="shared" si="15"/>
        <v>czerwiec</v>
      </c>
      <c r="G157" s="43"/>
      <c r="I157" s="36"/>
      <c r="L157" s="37"/>
      <c r="N157" s="32" t="b">
        <f t="shared" si="16"/>
        <v>0</v>
      </c>
    </row>
    <row r="158" spans="1:14" x14ac:dyDescent="0.2">
      <c r="A158" s="42"/>
      <c r="B158" s="47">
        <f t="shared" si="12"/>
        <v>43257</v>
      </c>
      <c r="C158" s="10">
        <f t="shared" si="13"/>
        <v>3</v>
      </c>
      <c r="D158" s="10" t="str">
        <f t="shared" si="14"/>
        <v>środa</v>
      </c>
      <c r="E158" s="10" t="str">
        <f t="shared" si="17"/>
        <v/>
      </c>
      <c r="F158" s="46" t="str">
        <f t="shared" si="15"/>
        <v>czerwiec</v>
      </c>
      <c r="G158" s="43"/>
      <c r="I158" s="36"/>
      <c r="L158" s="37"/>
      <c r="N158" s="32" t="b">
        <f t="shared" si="16"/>
        <v>0</v>
      </c>
    </row>
    <row r="159" spans="1:14" x14ac:dyDescent="0.2">
      <c r="A159" s="42"/>
      <c r="B159" s="47">
        <f t="shared" si="12"/>
        <v>43258</v>
      </c>
      <c r="C159" s="10">
        <f t="shared" si="13"/>
        <v>4</v>
      </c>
      <c r="D159" s="10" t="str">
        <f t="shared" si="14"/>
        <v>czwartek</v>
      </c>
      <c r="E159" s="10" t="str">
        <f t="shared" si="17"/>
        <v/>
      </c>
      <c r="F159" s="46" t="str">
        <f t="shared" si="15"/>
        <v>czerwiec</v>
      </c>
      <c r="G159" s="43"/>
      <c r="I159" s="36"/>
      <c r="L159" s="37"/>
      <c r="N159" s="32" t="b">
        <f t="shared" si="16"/>
        <v>0</v>
      </c>
    </row>
    <row r="160" spans="1:14" x14ac:dyDescent="0.2">
      <c r="A160" s="42"/>
      <c r="B160" s="47">
        <f t="shared" si="12"/>
        <v>43259</v>
      </c>
      <c r="C160" s="10">
        <f t="shared" si="13"/>
        <v>5</v>
      </c>
      <c r="D160" s="10" t="str">
        <f t="shared" si="14"/>
        <v>piątek</v>
      </c>
      <c r="E160" s="10" t="str">
        <f t="shared" si="17"/>
        <v/>
      </c>
      <c r="F160" s="46" t="str">
        <f t="shared" si="15"/>
        <v>czerwiec</v>
      </c>
      <c r="G160" s="43"/>
      <c r="I160" s="36"/>
      <c r="L160" s="37"/>
      <c r="N160" s="32" t="b">
        <f t="shared" si="16"/>
        <v>0</v>
      </c>
    </row>
    <row r="161" spans="1:14" x14ac:dyDescent="0.2">
      <c r="A161" s="42"/>
      <c r="B161" s="47">
        <f t="shared" si="12"/>
        <v>43260</v>
      </c>
      <c r="C161" s="10">
        <f t="shared" si="13"/>
        <v>6</v>
      </c>
      <c r="D161" s="10" t="str">
        <f t="shared" si="14"/>
        <v>sobota</v>
      </c>
      <c r="E161" s="10" t="str">
        <f t="shared" si="17"/>
        <v/>
      </c>
      <c r="F161" s="46" t="str">
        <f t="shared" si="15"/>
        <v>czerwiec</v>
      </c>
      <c r="G161" s="43"/>
      <c r="I161" s="36"/>
      <c r="L161" s="37"/>
      <c r="N161" s="32" t="b">
        <f t="shared" si="16"/>
        <v>0</v>
      </c>
    </row>
    <row r="162" spans="1:14" x14ac:dyDescent="0.2">
      <c r="A162" s="42"/>
      <c r="B162" s="47">
        <f t="shared" si="12"/>
        <v>43261</v>
      </c>
      <c r="C162" s="10">
        <f t="shared" si="13"/>
        <v>7</v>
      </c>
      <c r="D162" s="10" t="str">
        <f t="shared" si="14"/>
        <v>niedziela</v>
      </c>
      <c r="E162" s="10" t="str">
        <f t="shared" si="17"/>
        <v/>
      </c>
      <c r="F162" s="46" t="str">
        <f t="shared" si="15"/>
        <v>czerwiec</v>
      </c>
      <c r="G162" s="43"/>
      <c r="I162" s="36"/>
      <c r="L162" s="37"/>
      <c r="N162" s="32" t="b">
        <f t="shared" si="16"/>
        <v>0</v>
      </c>
    </row>
    <row r="163" spans="1:14" x14ac:dyDescent="0.2">
      <c r="A163" s="42"/>
      <c r="B163" s="47">
        <f t="shared" si="12"/>
        <v>43262</v>
      </c>
      <c r="C163" s="10">
        <f t="shared" si="13"/>
        <v>1</v>
      </c>
      <c r="D163" s="10" t="str">
        <f t="shared" si="14"/>
        <v>poniedziałek</v>
      </c>
      <c r="E163" s="10" t="str">
        <f t="shared" si="17"/>
        <v/>
      </c>
      <c r="F163" s="46" t="str">
        <f t="shared" si="15"/>
        <v>czerwiec</v>
      </c>
      <c r="G163" s="43"/>
      <c r="I163" s="36"/>
      <c r="L163" s="37"/>
      <c r="N163" s="32" t="b">
        <f t="shared" si="16"/>
        <v>0</v>
      </c>
    </row>
    <row r="164" spans="1:14" x14ac:dyDescent="0.2">
      <c r="A164" s="42"/>
      <c r="B164" s="47">
        <f t="shared" si="12"/>
        <v>43263</v>
      </c>
      <c r="C164" s="10">
        <f t="shared" si="13"/>
        <v>2</v>
      </c>
      <c r="D164" s="10" t="str">
        <f t="shared" si="14"/>
        <v>wtorek</v>
      </c>
      <c r="E164" s="10" t="str">
        <f t="shared" si="17"/>
        <v/>
      </c>
      <c r="F164" s="46" t="str">
        <f t="shared" si="15"/>
        <v>czerwiec</v>
      </c>
      <c r="G164" s="43"/>
      <c r="I164" s="36"/>
      <c r="L164" s="37"/>
      <c r="N164" s="32" t="b">
        <f t="shared" si="16"/>
        <v>0</v>
      </c>
    </row>
    <row r="165" spans="1:14" x14ac:dyDescent="0.2">
      <c r="A165" s="42"/>
      <c r="B165" s="47">
        <f t="shared" si="12"/>
        <v>43264</v>
      </c>
      <c r="C165" s="10">
        <f t="shared" si="13"/>
        <v>3</v>
      </c>
      <c r="D165" s="10" t="str">
        <f t="shared" si="14"/>
        <v>środa</v>
      </c>
      <c r="E165" s="10" t="str">
        <f t="shared" si="17"/>
        <v/>
      </c>
      <c r="F165" s="46" t="str">
        <f t="shared" si="15"/>
        <v>czerwiec</v>
      </c>
      <c r="G165" s="43"/>
      <c r="I165" s="36"/>
      <c r="L165" s="37"/>
      <c r="N165" s="32" t="b">
        <f t="shared" si="16"/>
        <v>0</v>
      </c>
    </row>
    <row r="166" spans="1:14" x14ac:dyDescent="0.2">
      <c r="A166" s="42"/>
      <c r="B166" s="47">
        <f t="shared" si="12"/>
        <v>43265</v>
      </c>
      <c r="C166" s="10">
        <f t="shared" si="13"/>
        <v>4</v>
      </c>
      <c r="D166" s="10" t="str">
        <f t="shared" si="14"/>
        <v>czwartek</v>
      </c>
      <c r="E166" s="10" t="str">
        <f t="shared" si="17"/>
        <v/>
      </c>
      <c r="F166" s="46" t="str">
        <f t="shared" si="15"/>
        <v>czerwiec</v>
      </c>
      <c r="G166" s="43"/>
      <c r="I166" s="36"/>
      <c r="L166" s="37"/>
      <c r="N166" s="32" t="b">
        <f t="shared" si="16"/>
        <v>0</v>
      </c>
    </row>
    <row r="167" spans="1:14" x14ac:dyDescent="0.2">
      <c r="A167" s="42"/>
      <c r="B167" s="47">
        <f t="shared" si="12"/>
        <v>43266</v>
      </c>
      <c r="C167" s="10">
        <f t="shared" si="13"/>
        <v>5</v>
      </c>
      <c r="D167" s="10" t="str">
        <f t="shared" si="14"/>
        <v>piątek</v>
      </c>
      <c r="E167" s="10" t="str">
        <f t="shared" si="17"/>
        <v/>
      </c>
      <c r="F167" s="46" t="str">
        <f t="shared" si="15"/>
        <v>czerwiec</v>
      </c>
      <c r="G167" s="43"/>
      <c r="I167" s="36"/>
      <c r="L167" s="37"/>
      <c r="N167" s="32" t="b">
        <f t="shared" si="16"/>
        <v>0</v>
      </c>
    </row>
    <row r="168" spans="1:14" x14ac:dyDescent="0.2">
      <c r="A168" s="42"/>
      <c r="B168" s="47">
        <f t="shared" si="12"/>
        <v>43267</v>
      </c>
      <c r="C168" s="10">
        <f t="shared" si="13"/>
        <v>6</v>
      </c>
      <c r="D168" s="10" t="str">
        <f t="shared" si="14"/>
        <v>sobota</v>
      </c>
      <c r="E168" s="10" t="str">
        <f t="shared" si="17"/>
        <v/>
      </c>
      <c r="F168" s="46" t="str">
        <f t="shared" si="15"/>
        <v>czerwiec</v>
      </c>
      <c r="G168" s="43"/>
      <c r="I168" s="36"/>
      <c r="L168" s="37"/>
      <c r="N168" s="32" t="b">
        <f t="shared" si="16"/>
        <v>0</v>
      </c>
    </row>
    <row r="169" spans="1:14" x14ac:dyDescent="0.2">
      <c r="A169" s="42"/>
      <c r="B169" s="47">
        <f t="shared" si="12"/>
        <v>43268</v>
      </c>
      <c r="C169" s="10">
        <f t="shared" si="13"/>
        <v>7</v>
      </c>
      <c r="D169" s="10" t="str">
        <f t="shared" si="14"/>
        <v>niedziela</v>
      </c>
      <c r="E169" s="10" t="str">
        <f t="shared" si="17"/>
        <v/>
      </c>
      <c r="F169" s="46" t="str">
        <f t="shared" si="15"/>
        <v>czerwiec</v>
      </c>
      <c r="G169" s="43"/>
      <c r="I169" s="36"/>
      <c r="L169" s="37"/>
      <c r="N169" s="32" t="b">
        <f t="shared" si="16"/>
        <v>0</v>
      </c>
    </row>
    <row r="170" spans="1:14" x14ac:dyDescent="0.2">
      <c r="A170" s="42"/>
      <c r="B170" s="47">
        <f t="shared" si="12"/>
        <v>43269</v>
      </c>
      <c r="C170" s="10">
        <f t="shared" si="13"/>
        <v>1</v>
      </c>
      <c r="D170" s="10" t="str">
        <f t="shared" si="14"/>
        <v>poniedziałek</v>
      </c>
      <c r="E170" s="10" t="str">
        <f t="shared" si="17"/>
        <v/>
      </c>
      <c r="F170" s="46" t="str">
        <f t="shared" si="15"/>
        <v>czerwiec</v>
      </c>
      <c r="G170" s="43"/>
      <c r="I170" s="36"/>
      <c r="L170" s="37"/>
      <c r="N170" s="32" t="b">
        <f t="shared" si="16"/>
        <v>0</v>
      </c>
    </row>
    <row r="171" spans="1:14" x14ac:dyDescent="0.2">
      <c r="A171" s="42"/>
      <c r="B171" s="47">
        <f t="shared" si="12"/>
        <v>43270</v>
      </c>
      <c r="C171" s="10">
        <f t="shared" si="13"/>
        <v>2</v>
      </c>
      <c r="D171" s="10" t="str">
        <f t="shared" si="14"/>
        <v>wtorek</v>
      </c>
      <c r="E171" s="10" t="str">
        <f t="shared" si="17"/>
        <v/>
      </c>
      <c r="F171" s="46" t="str">
        <f t="shared" si="15"/>
        <v>czerwiec</v>
      </c>
      <c r="G171" s="43"/>
      <c r="I171" s="36"/>
      <c r="L171" s="37"/>
      <c r="N171" s="32" t="b">
        <f t="shared" si="16"/>
        <v>0</v>
      </c>
    </row>
    <row r="172" spans="1:14" x14ac:dyDescent="0.2">
      <c r="A172" s="42"/>
      <c r="B172" s="47">
        <f t="shared" si="12"/>
        <v>43271</v>
      </c>
      <c r="C172" s="10">
        <f t="shared" si="13"/>
        <v>3</v>
      </c>
      <c r="D172" s="10" t="str">
        <f t="shared" si="14"/>
        <v>środa</v>
      </c>
      <c r="E172" s="10" t="str">
        <f t="shared" si="17"/>
        <v/>
      </c>
      <c r="F172" s="46" t="str">
        <f t="shared" si="15"/>
        <v>czerwiec</v>
      </c>
      <c r="G172" s="43"/>
      <c r="I172" s="36"/>
      <c r="L172" s="37"/>
      <c r="N172" s="32" t="b">
        <f t="shared" si="16"/>
        <v>0</v>
      </c>
    </row>
    <row r="173" spans="1:14" x14ac:dyDescent="0.2">
      <c r="A173" s="42"/>
      <c r="B173" s="47">
        <f t="shared" si="12"/>
        <v>43272</v>
      </c>
      <c r="C173" s="10">
        <f t="shared" si="13"/>
        <v>4</v>
      </c>
      <c r="D173" s="10" t="str">
        <f t="shared" si="14"/>
        <v>czwartek</v>
      </c>
      <c r="E173" s="10" t="str">
        <f t="shared" si="17"/>
        <v/>
      </c>
      <c r="F173" s="46" t="str">
        <f t="shared" si="15"/>
        <v>czerwiec</v>
      </c>
      <c r="G173" s="43"/>
      <c r="I173" s="36"/>
      <c r="L173" s="37"/>
      <c r="N173" s="32" t="b">
        <f t="shared" si="16"/>
        <v>0</v>
      </c>
    </row>
    <row r="174" spans="1:14" x14ac:dyDescent="0.2">
      <c r="A174" s="42"/>
      <c r="B174" s="47">
        <f t="shared" si="12"/>
        <v>43273</v>
      </c>
      <c r="C174" s="10">
        <f t="shared" si="13"/>
        <v>5</v>
      </c>
      <c r="D174" s="10" t="str">
        <f t="shared" si="14"/>
        <v>piątek</v>
      </c>
      <c r="E174" s="10" t="str">
        <f t="shared" si="17"/>
        <v/>
      </c>
      <c r="F174" s="46" t="str">
        <f t="shared" si="15"/>
        <v>czerwiec</v>
      </c>
      <c r="G174" s="43"/>
      <c r="I174" s="36"/>
      <c r="L174" s="37"/>
      <c r="N174" s="32" t="b">
        <f t="shared" si="16"/>
        <v>0</v>
      </c>
    </row>
    <row r="175" spans="1:14" x14ac:dyDescent="0.2">
      <c r="A175" s="42"/>
      <c r="B175" s="47">
        <f t="shared" si="12"/>
        <v>43274</v>
      </c>
      <c r="C175" s="10">
        <f t="shared" si="13"/>
        <v>6</v>
      </c>
      <c r="D175" s="10" t="str">
        <f t="shared" si="14"/>
        <v>sobota</v>
      </c>
      <c r="E175" s="10" t="str">
        <f t="shared" si="17"/>
        <v/>
      </c>
      <c r="F175" s="46" t="str">
        <f t="shared" si="15"/>
        <v>czerwiec</v>
      </c>
      <c r="G175" s="43"/>
      <c r="I175" s="36"/>
      <c r="L175" s="37"/>
      <c r="N175" s="32" t="b">
        <f t="shared" si="16"/>
        <v>0</v>
      </c>
    </row>
    <row r="176" spans="1:14" x14ac:dyDescent="0.2">
      <c r="A176" s="42"/>
      <c r="B176" s="47">
        <f t="shared" si="12"/>
        <v>43275</v>
      </c>
      <c r="C176" s="10">
        <f t="shared" si="13"/>
        <v>7</v>
      </c>
      <c r="D176" s="10" t="str">
        <f t="shared" si="14"/>
        <v>niedziela</v>
      </c>
      <c r="E176" s="10" t="str">
        <f t="shared" si="17"/>
        <v/>
      </c>
      <c r="F176" s="46" t="str">
        <f t="shared" si="15"/>
        <v>czerwiec</v>
      </c>
      <c r="G176" s="43"/>
      <c r="I176" s="36"/>
      <c r="L176" s="37"/>
      <c r="N176" s="32" t="b">
        <f t="shared" si="16"/>
        <v>0</v>
      </c>
    </row>
    <row r="177" spans="1:14" x14ac:dyDescent="0.2">
      <c r="A177" s="42"/>
      <c r="B177" s="47">
        <f t="shared" si="12"/>
        <v>43276</v>
      </c>
      <c r="C177" s="10">
        <f t="shared" si="13"/>
        <v>1</v>
      </c>
      <c r="D177" s="10" t="str">
        <f t="shared" si="14"/>
        <v>poniedziałek</v>
      </c>
      <c r="E177" s="10" t="str">
        <f t="shared" si="17"/>
        <v/>
      </c>
      <c r="F177" s="46" t="str">
        <f t="shared" si="15"/>
        <v>czerwiec</v>
      </c>
      <c r="G177" s="43"/>
      <c r="I177" s="36"/>
      <c r="L177" s="37"/>
      <c r="N177" s="32" t="b">
        <f t="shared" si="16"/>
        <v>0</v>
      </c>
    </row>
    <row r="178" spans="1:14" x14ac:dyDescent="0.2">
      <c r="A178" s="42"/>
      <c r="B178" s="47">
        <f t="shared" si="12"/>
        <v>43277</v>
      </c>
      <c r="C178" s="10">
        <f t="shared" si="13"/>
        <v>2</v>
      </c>
      <c r="D178" s="10" t="str">
        <f t="shared" si="14"/>
        <v>wtorek</v>
      </c>
      <c r="E178" s="10" t="str">
        <f t="shared" si="17"/>
        <v/>
      </c>
      <c r="F178" s="46" t="str">
        <f t="shared" si="15"/>
        <v>czerwiec</v>
      </c>
      <c r="G178" s="43"/>
      <c r="I178" s="36"/>
      <c r="L178" s="37"/>
      <c r="N178" s="32" t="b">
        <f t="shared" si="16"/>
        <v>0</v>
      </c>
    </row>
    <row r="179" spans="1:14" x14ac:dyDescent="0.2">
      <c r="A179" s="42"/>
      <c r="B179" s="47">
        <f t="shared" si="12"/>
        <v>43278</v>
      </c>
      <c r="C179" s="10">
        <f t="shared" si="13"/>
        <v>3</v>
      </c>
      <c r="D179" s="10" t="str">
        <f t="shared" si="14"/>
        <v>środa</v>
      </c>
      <c r="E179" s="10" t="str">
        <f t="shared" si="17"/>
        <v/>
      </c>
      <c r="F179" s="46" t="str">
        <f t="shared" si="15"/>
        <v>czerwiec</v>
      </c>
      <c r="G179" s="43"/>
      <c r="I179" s="36"/>
      <c r="L179" s="37"/>
      <c r="N179" s="32" t="b">
        <f t="shared" si="16"/>
        <v>0</v>
      </c>
    </row>
    <row r="180" spans="1:14" x14ac:dyDescent="0.2">
      <c r="A180" s="42"/>
      <c r="B180" s="47">
        <f t="shared" si="12"/>
        <v>43279</v>
      </c>
      <c r="C180" s="10">
        <f t="shared" si="13"/>
        <v>4</v>
      </c>
      <c r="D180" s="10" t="str">
        <f t="shared" si="14"/>
        <v>czwartek</v>
      </c>
      <c r="E180" s="10" t="str">
        <f t="shared" si="17"/>
        <v/>
      </c>
      <c r="F180" s="46" t="str">
        <f t="shared" si="15"/>
        <v>czerwiec</v>
      </c>
      <c r="G180" s="43"/>
      <c r="I180" s="36"/>
      <c r="L180" s="37"/>
      <c r="N180" s="32" t="b">
        <f t="shared" si="16"/>
        <v>0</v>
      </c>
    </row>
    <row r="181" spans="1:14" x14ac:dyDescent="0.2">
      <c r="A181" s="42"/>
      <c r="B181" s="47">
        <f t="shared" si="12"/>
        <v>43280</v>
      </c>
      <c r="C181" s="10">
        <f t="shared" si="13"/>
        <v>5</v>
      </c>
      <c r="D181" s="10" t="str">
        <f t="shared" si="14"/>
        <v>piątek</v>
      </c>
      <c r="E181" s="10" t="str">
        <f t="shared" si="17"/>
        <v/>
      </c>
      <c r="F181" s="46" t="str">
        <f t="shared" si="15"/>
        <v>czerwiec</v>
      </c>
      <c r="G181" s="43"/>
      <c r="I181" s="36"/>
      <c r="L181" s="37"/>
      <c r="N181" s="32" t="b">
        <f t="shared" si="16"/>
        <v>0</v>
      </c>
    </row>
    <row r="182" spans="1:14" x14ac:dyDescent="0.2">
      <c r="A182" s="42"/>
      <c r="B182" s="47">
        <f t="shared" si="12"/>
        <v>43281</v>
      </c>
      <c r="C182" s="10">
        <f t="shared" si="13"/>
        <v>6</v>
      </c>
      <c r="D182" s="10" t="str">
        <f t="shared" si="14"/>
        <v>sobota</v>
      </c>
      <c r="E182" s="10" t="str">
        <f t="shared" si="17"/>
        <v/>
      </c>
      <c r="F182" s="46" t="str">
        <f t="shared" si="15"/>
        <v>czerwiec</v>
      </c>
      <c r="G182" s="43"/>
      <c r="I182" s="36"/>
      <c r="L182" s="37"/>
      <c r="N182" s="32" t="b">
        <f t="shared" si="16"/>
        <v>0</v>
      </c>
    </row>
    <row r="183" spans="1:14" x14ac:dyDescent="0.2">
      <c r="A183" s="42"/>
      <c r="B183" s="47">
        <f t="shared" si="12"/>
        <v>43282</v>
      </c>
      <c r="C183" s="10">
        <f t="shared" si="13"/>
        <v>7</v>
      </c>
      <c r="D183" s="10" t="str">
        <f t="shared" si="14"/>
        <v>niedziela</v>
      </c>
      <c r="E183" s="10" t="str">
        <f t="shared" si="17"/>
        <v/>
      </c>
      <c r="F183" s="46" t="str">
        <f t="shared" si="15"/>
        <v>lipiec</v>
      </c>
      <c r="G183" s="43"/>
      <c r="I183" s="36"/>
      <c r="L183" s="37"/>
      <c r="N183" s="32" t="b">
        <f t="shared" si="16"/>
        <v>0</v>
      </c>
    </row>
    <row r="184" spans="1:14" x14ac:dyDescent="0.2">
      <c r="A184" s="42"/>
      <c r="B184" s="47">
        <f t="shared" si="12"/>
        <v>43283</v>
      </c>
      <c r="C184" s="10">
        <f t="shared" si="13"/>
        <v>1</v>
      </c>
      <c r="D184" s="10" t="str">
        <f t="shared" si="14"/>
        <v>poniedziałek</v>
      </c>
      <c r="E184" s="10" t="str">
        <f t="shared" si="17"/>
        <v/>
      </c>
      <c r="F184" s="46" t="str">
        <f t="shared" si="15"/>
        <v>lipiec</v>
      </c>
      <c r="G184" s="43"/>
      <c r="I184" s="36"/>
      <c r="L184" s="37"/>
      <c r="N184" s="32" t="b">
        <f t="shared" si="16"/>
        <v>0</v>
      </c>
    </row>
    <row r="185" spans="1:14" x14ac:dyDescent="0.2">
      <c r="A185" s="42"/>
      <c r="B185" s="47">
        <f t="shared" si="12"/>
        <v>43284</v>
      </c>
      <c r="C185" s="10">
        <f t="shared" si="13"/>
        <v>2</v>
      </c>
      <c r="D185" s="10" t="str">
        <f t="shared" si="14"/>
        <v>wtorek</v>
      </c>
      <c r="E185" s="10" t="str">
        <f t="shared" si="17"/>
        <v/>
      </c>
      <c r="F185" s="46" t="str">
        <f t="shared" si="15"/>
        <v>lipiec</v>
      </c>
      <c r="G185" s="43"/>
      <c r="I185" s="36"/>
      <c r="L185" s="37"/>
      <c r="N185" s="32" t="b">
        <f t="shared" si="16"/>
        <v>0</v>
      </c>
    </row>
    <row r="186" spans="1:14" x14ac:dyDescent="0.2">
      <c r="A186" s="42"/>
      <c r="B186" s="47">
        <f t="shared" si="12"/>
        <v>43285</v>
      </c>
      <c r="C186" s="10">
        <f t="shared" si="13"/>
        <v>3</v>
      </c>
      <c r="D186" s="10" t="str">
        <f t="shared" si="14"/>
        <v>środa</v>
      </c>
      <c r="E186" s="10" t="str">
        <f t="shared" si="17"/>
        <v/>
      </c>
      <c r="F186" s="46" t="str">
        <f t="shared" si="15"/>
        <v>lipiec</v>
      </c>
      <c r="G186" s="43"/>
      <c r="I186" s="36"/>
      <c r="L186" s="37"/>
      <c r="N186" s="32" t="b">
        <f t="shared" si="16"/>
        <v>0</v>
      </c>
    </row>
    <row r="187" spans="1:14" x14ac:dyDescent="0.2">
      <c r="A187" s="42"/>
      <c r="B187" s="47">
        <f t="shared" si="12"/>
        <v>43286</v>
      </c>
      <c r="C187" s="10">
        <f t="shared" si="13"/>
        <v>4</v>
      </c>
      <c r="D187" s="10" t="str">
        <f t="shared" si="14"/>
        <v>czwartek</v>
      </c>
      <c r="E187" s="10" t="str">
        <f t="shared" si="17"/>
        <v/>
      </c>
      <c r="F187" s="46" t="str">
        <f t="shared" si="15"/>
        <v>lipiec</v>
      </c>
      <c r="G187" s="43"/>
      <c r="I187" s="36"/>
      <c r="L187" s="37"/>
      <c r="N187" s="32" t="b">
        <f t="shared" si="16"/>
        <v>0</v>
      </c>
    </row>
    <row r="188" spans="1:14" x14ac:dyDescent="0.2">
      <c r="A188" s="42"/>
      <c r="B188" s="47">
        <f t="shared" si="12"/>
        <v>43287</v>
      </c>
      <c r="C188" s="10">
        <f t="shared" si="13"/>
        <v>5</v>
      </c>
      <c r="D188" s="10" t="str">
        <f t="shared" si="14"/>
        <v>piątek</v>
      </c>
      <c r="E188" s="10" t="str">
        <f t="shared" si="17"/>
        <v/>
      </c>
      <c r="F188" s="46" t="str">
        <f t="shared" si="15"/>
        <v>lipiec</v>
      </c>
      <c r="G188" s="43"/>
      <c r="I188" s="36"/>
      <c r="L188" s="37"/>
      <c r="N188" s="32" t="b">
        <f t="shared" si="16"/>
        <v>0</v>
      </c>
    </row>
    <row r="189" spans="1:14" x14ac:dyDescent="0.2">
      <c r="A189" s="42"/>
      <c r="B189" s="47">
        <f t="shared" si="12"/>
        <v>43288</v>
      </c>
      <c r="C189" s="10">
        <f t="shared" si="13"/>
        <v>6</v>
      </c>
      <c r="D189" s="10" t="str">
        <f t="shared" si="14"/>
        <v>sobota</v>
      </c>
      <c r="E189" s="10" t="str">
        <f t="shared" si="17"/>
        <v/>
      </c>
      <c r="F189" s="46" t="str">
        <f t="shared" si="15"/>
        <v>lipiec</v>
      </c>
      <c r="G189" s="43"/>
      <c r="I189" s="36"/>
      <c r="L189" s="37"/>
      <c r="N189" s="32" t="b">
        <f t="shared" si="16"/>
        <v>0</v>
      </c>
    </row>
    <row r="190" spans="1:14" x14ac:dyDescent="0.2">
      <c r="A190" s="42"/>
      <c r="B190" s="47">
        <f t="shared" si="12"/>
        <v>43289</v>
      </c>
      <c r="C190" s="10">
        <f t="shared" si="13"/>
        <v>7</v>
      </c>
      <c r="D190" s="10" t="str">
        <f t="shared" si="14"/>
        <v>niedziela</v>
      </c>
      <c r="E190" s="10" t="str">
        <f t="shared" si="17"/>
        <v/>
      </c>
      <c r="F190" s="46" t="str">
        <f t="shared" si="15"/>
        <v>lipiec</v>
      </c>
      <c r="G190" s="43"/>
      <c r="I190" s="36"/>
      <c r="L190" s="37"/>
      <c r="N190" s="32" t="b">
        <f t="shared" si="16"/>
        <v>0</v>
      </c>
    </row>
    <row r="191" spans="1:14" x14ac:dyDescent="0.2">
      <c r="A191" s="42"/>
      <c r="B191" s="47">
        <f t="shared" si="12"/>
        <v>43290</v>
      </c>
      <c r="C191" s="10">
        <f t="shared" si="13"/>
        <v>1</v>
      </c>
      <c r="D191" s="10" t="str">
        <f t="shared" si="14"/>
        <v>poniedziałek</v>
      </c>
      <c r="E191" s="10" t="str">
        <f t="shared" si="17"/>
        <v/>
      </c>
      <c r="F191" s="46" t="str">
        <f t="shared" si="15"/>
        <v>lipiec</v>
      </c>
      <c r="G191" s="43"/>
      <c r="I191" s="36"/>
      <c r="L191" s="37"/>
      <c r="N191" s="32" t="b">
        <f t="shared" si="16"/>
        <v>0</v>
      </c>
    </row>
    <row r="192" spans="1:14" x14ac:dyDescent="0.2">
      <c r="A192" s="42"/>
      <c r="B192" s="47">
        <f t="shared" si="12"/>
        <v>43291</v>
      </c>
      <c r="C192" s="10">
        <f t="shared" si="13"/>
        <v>2</v>
      </c>
      <c r="D192" s="10" t="str">
        <f t="shared" si="14"/>
        <v>wtorek</v>
      </c>
      <c r="E192" s="10" t="str">
        <f t="shared" si="17"/>
        <v/>
      </c>
      <c r="F192" s="46" t="str">
        <f t="shared" si="15"/>
        <v>lipiec</v>
      </c>
      <c r="G192" s="43"/>
      <c r="I192" s="36"/>
      <c r="L192" s="37"/>
      <c r="N192" s="32" t="b">
        <f t="shared" si="16"/>
        <v>0</v>
      </c>
    </row>
    <row r="193" spans="1:14" x14ac:dyDescent="0.2">
      <c r="A193" s="42"/>
      <c r="B193" s="47">
        <f t="shared" si="12"/>
        <v>43292</v>
      </c>
      <c r="C193" s="10">
        <f t="shared" si="13"/>
        <v>3</v>
      </c>
      <c r="D193" s="10" t="str">
        <f t="shared" si="14"/>
        <v>środa</v>
      </c>
      <c r="E193" s="10" t="str">
        <f t="shared" si="17"/>
        <v/>
      </c>
      <c r="F193" s="46" t="str">
        <f t="shared" si="15"/>
        <v>lipiec</v>
      </c>
      <c r="G193" s="43"/>
      <c r="I193" s="36"/>
      <c r="L193" s="37"/>
      <c r="N193" s="32" t="b">
        <f t="shared" si="16"/>
        <v>0</v>
      </c>
    </row>
    <row r="194" spans="1:14" x14ac:dyDescent="0.2">
      <c r="A194" s="42"/>
      <c r="B194" s="47">
        <f t="shared" ref="B194:B257" si="18">DATE($A$1,1,ROW()-1)</f>
        <v>43293</v>
      </c>
      <c r="C194" s="10">
        <f t="shared" ref="C194:C257" si="19">WEEKDAY(B194,2)</f>
        <v>4</v>
      </c>
      <c r="D194" s="10" t="str">
        <f t="shared" ref="D194:D257" si="20">IF(C194=1,"poniedziałek","")&amp;IF(C194=2,"wtorek","")&amp;IF(C194=3,"środa","")&amp;IF(C194=4,"czwartek","")&amp;IF(C194=5,"piątek","")&amp;IF(C194=6,"sobota","")&amp;IF(C194=7,"niedziela","")</f>
        <v>czwartek</v>
      </c>
      <c r="E194" s="10" t="str">
        <f t="shared" si="17"/>
        <v/>
      </c>
      <c r="F194" s="46" t="str">
        <f t="shared" ref="F194:F257" si="21">IF(MONTH(B194)=1,"styczeń","")&amp;IF(MONTH(B194)=2,"luty","")&amp;IF(MONTH(B194)=3,"marzec","")&amp;IF(MONTH(B194)=4,"kwiecień","")&amp;IF(MONTH(B194)=5,"maj","")&amp;IF(MONTH(B194)=6,"czerwiec","")&amp;IF(MONTH(B194)=7,"lipiec","")&amp;IF(MONTH(B194)=8,"sierpień","")&amp;IF(MONTH(B194)=9,"wrzesień","")&amp;IF(MONTH(B194)=10,"październik","")&amp;IF(MONTH(B194)=11,"listopad","")&amp;IF(MONTH(B194)=12,"grudzień","")</f>
        <v>lipiec</v>
      </c>
      <c r="G194" s="43"/>
      <c r="I194" s="36"/>
      <c r="L194" s="37"/>
      <c r="N194" s="32" t="b">
        <f t="shared" si="16"/>
        <v>0</v>
      </c>
    </row>
    <row r="195" spans="1:14" x14ac:dyDescent="0.2">
      <c r="A195" s="42"/>
      <c r="B195" s="47">
        <f t="shared" si="18"/>
        <v>43294</v>
      </c>
      <c r="C195" s="10">
        <f t="shared" si="19"/>
        <v>5</v>
      </c>
      <c r="D195" s="10" t="str">
        <f t="shared" si="20"/>
        <v>piątek</v>
      </c>
      <c r="E195" s="10" t="str">
        <f t="shared" si="17"/>
        <v/>
      </c>
      <c r="F195" s="46" t="str">
        <f t="shared" si="21"/>
        <v>lipiec</v>
      </c>
      <c r="G195" s="43"/>
      <c r="I195" s="36"/>
      <c r="L195" s="37"/>
      <c r="N195" s="32" t="b">
        <f t="shared" ref="N195:N258" si="22">OR(B195=$I$2,B195=$I$3,B195=$I$4,B195=$I$5,B195=$I$6,B195=$I$7,B195=$I$8,B195=$I$9,B195=$I$10,B195=$I$11,B195=$I$12,B195=$I$13,B195=$I$14,B195=$L$2,B195=$L$3,B195=$L$4,B195=$L$5,B195=$L$6,B195=$L$7,B195=$L$8,B195=$L$9,B195=$L$10,B195=$L$11,B195=$L$12,B195=$L$13,B195=$L$14,)</f>
        <v>0</v>
      </c>
    </row>
    <row r="196" spans="1:14" x14ac:dyDescent="0.2">
      <c r="A196" s="42"/>
      <c r="B196" s="47">
        <f t="shared" si="18"/>
        <v>43295</v>
      </c>
      <c r="C196" s="10">
        <f t="shared" si="19"/>
        <v>6</v>
      </c>
      <c r="D196" s="10" t="str">
        <f t="shared" si="20"/>
        <v>sobota</v>
      </c>
      <c r="E196" s="10" t="str">
        <f t="shared" si="17"/>
        <v/>
      </c>
      <c r="F196" s="46" t="str">
        <f t="shared" si="21"/>
        <v>lipiec</v>
      </c>
      <c r="G196" s="43"/>
      <c r="I196" s="36"/>
      <c r="L196" s="37"/>
      <c r="N196" s="32" t="b">
        <f t="shared" si="22"/>
        <v>0</v>
      </c>
    </row>
    <row r="197" spans="1:14" x14ac:dyDescent="0.2">
      <c r="A197" s="42"/>
      <c r="B197" s="47">
        <f t="shared" si="18"/>
        <v>43296</v>
      </c>
      <c r="C197" s="10">
        <f t="shared" si="19"/>
        <v>7</v>
      </c>
      <c r="D197" s="10" t="str">
        <f t="shared" si="20"/>
        <v>niedziela</v>
      </c>
      <c r="E197" s="10" t="str">
        <f t="shared" si="17"/>
        <v/>
      </c>
      <c r="F197" s="46" t="str">
        <f t="shared" si="21"/>
        <v>lipiec</v>
      </c>
      <c r="G197" s="43"/>
      <c r="I197" s="36"/>
      <c r="L197" s="37"/>
      <c r="N197" s="32" t="b">
        <f t="shared" si="22"/>
        <v>0</v>
      </c>
    </row>
    <row r="198" spans="1:14" x14ac:dyDescent="0.2">
      <c r="A198" s="42"/>
      <c r="B198" s="47">
        <f t="shared" si="18"/>
        <v>43297</v>
      </c>
      <c r="C198" s="10">
        <f t="shared" si="19"/>
        <v>1</v>
      </c>
      <c r="D198" s="10" t="str">
        <f t="shared" si="20"/>
        <v>poniedziałek</v>
      </c>
      <c r="E198" s="10" t="str">
        <f t="shared" si="17"/>
        <v/>
      </c>
      <c r="F198" s="46" t="str">
        <f t="shared" si="21"/>
        <v>lipiec</v>
      </c>
      <c r="G198" s="43"/>
      <c r="I198" s="36"/>
      <c r="L198" s="37"/>
      <c r="N198" s="32" t="b">
        <f t="shared" si="22"/>
        <v>0</v>
      </c>
    </row>
    <row r="199" spans="1:14" x14ac:dyDescent="0.2">
      <c r="A199" s="42"/>
      <c r="B199" s="47">
        <f t="shared" si="18"/>
        <v>43298</v>
      </c>
      <c r="C199" s="10">
        <f t="shared" si="19"/>
        <v>2</v>
      </c>
      <c r="D199" s="10" t="str">
        <f t="shared" si="20"/>
        <v>wtorek</v>
      </c>
      <c r="E199" s="10" t="str">
        <f t="shared" ref="E199:E262" si="23">IF(N199=TRUE,"ŚWIĘTO","")</f>
        <v/>
      </c>
      <c r="F199" s="46" t="str">
        <f t="shared" si="21"/>
        <v>lipiec</v>
      </c>
      <c r="G199" s="43"/>
      <c r="I199" s="36"/>
      <c r="L199" s="37"/>
      <c r="N199" s="32" t="b">
        <f t="shared" si="22"/>
        <v>0</v>
      </c>
    </row>
    <row r="200" spans="1:14" x14ac:dyDescent="0.2">
      <c r="A200" s="42"/>
      <c r="B200" s="47">
        <f t="shared" si="18"/>
        <v>43299</v>
      </c>
      <c r="C200" s="10">
        <f t="shared" si="19"/>
        <v>3</v>
      </c>
      <c r="D200" s="10" t="str">
        <f t="shared" si="20"/>
        <v>środa</v>
      </c>
      <c r="E200" s="10" t="str">
        <f t="shared" si="23"/>
        <v/>
      </c>
      <c r="F200" s="46" t="str">
        <f t="shared" si="21"/>
        <v>lipiec</v>
      </c>
      <c r="G200" s="43"/>
      <c r="I200" s="36"/>
      <c r="L200" s="37"/>
      <c r="N200" s="32" t="b">
        <f t="shared" si="22"/>
        <v>0</v>
      </c>
    </row>
    <row r="201" spans="1:14" x14ac:dyDescent="0.2">
      <c r="A201" s="42"/>
      <c r="B201" s="47">
        <f t="shared" si="18"/>
        <v>43300</v>
      </c>
      <c r="C201" s="10">
        <f t="shared" si="19"/>
        <v>4</v>
      </c>
      <c r="D201" s="10" t="str">
        <f t="shared" si="20"/>
        <v>czwartek</v>
      </c>
      <c r="E201" s="10" t="str">
        <f t="shared" si="23"/>
        <v/>
      </c>
      <c r="F201" s="46" t="str">
        <f t="shared" si="21"/>
        <v>lipiec</v>
      </c>
      <c r="G201" s="43"/>
      <c r="I201" s="36"/>
      <c r="L201" s="37"/>
      <c r="N201" s="32" t="b">
        <f t="shared" si="22"/>
        <v>0</v>
      </c>
    </row>
    <row r="202" spans="1:14" x14ac:dyDescent="0.2">
      <c r="A202" s="42"/>
      <c r="B202" s="47">
        <f t="shared" si="18"/>
        <v>43301</v>
      </c>
      <c r="C202" s="10">
        <f t="shared" si="19"/>
        <v>5</v>
      </c>
      <c r="D202" s="10" t="str">
        <f t="shared" si="20"/>
        <v>piątek</v>
      </c>
      <c r="E202" s="10" t="str">
        <f t="shared" si="23"/>
        <v/>
      </c>
      <c r="F202" s="46" t="str">
        <f t="shared" si="21"/>
        <v>lipiec</v>
      </c>
      <c r="G202" s="43"/>
      <c r="I202" s="36"/>
      <c r="L202" s="37"/>
      <c r="N202" s="32" t="b">
        <f t="shared" si="22"/>
        <v>0</v>
      </c>
    </row>
    <row r="203" spans="1:14" x14ac:dyDescent="0.2">
      <c r="A203" s="42"/>
      <c r="B203" s="47">
        <f t="shared" si="18"/>
        <v>43302</v>
      </c>
      <c r="C203" s="10">
        <f t="shared" si="19"/>
        <v>6</v>
      </c>
      <c r="D203" s="10" t="str">
        <f t="shared" si="20"/>
        <v>sobota</v>
      </c>
      <c r="E203" s="10" t="str">
        <f t="shared" si="23"/>
        <v/>
      </c>
      <c r="F203" s="46" t="str">
        <f t="shared" si="21"/>
        <v>lipiec</v>
      </c>
      <c r="G203" s="43"/>
      <c r="I203" s="36"/>
      <c r="L203" s="37"/>
      <c r="N203" s="32" t="b">
        <f t="shared" si="22"/>
        <v>0</v>
      </c>
    </row>
    <row r="204" spans="1:14" x14ac:dyDescent="0.2">
      <c r="A204" s="42"/>
      <c r="B204" s="47">
        <f t="shared" si="18"/>
        <v>43303</v>
      </c>
      <c r="C204" s="10">
        <f t="shared" si="19"/>
        <v>7</v>
      </c>
      <c r="D204" s="10" t="str">
        <f t="shared" si="20"/>
        <v>niedziela</v>
      </c>
      <c r="E204" s="10" t="str">
        <f t="shared" si="23"/>
        <v/>
      </c>
      <c r="F204" s="46" t="str">
        <f t="shared" si="21"/>
        <v>lipiec</v>
      </c>
      <c r="G204" s="43"/>
      <c r="I204" s="36"/>
      <c r="L204" s="37"/>
      <c r="N204" s="32" t="b">
        <f t="shared" si="22"/>
        <v>0</v>
      </c>
    </row>
    <row r="205" spans="1:14" x14ac:dyDescent="0.2">
      <c r="A205" s="42"/>
      <c r="B205" s="47">
        <f t="shared" si="18"/>
        <v>43304</v>
      </c>
      <c r="C205" s="10">
        <f t="shared" si="19"/>
        <v>1</v>
      </c>
      <c r="D205" s="10" t="str">
        <f t="shared" si="20"/>
        <v>poniedziałek</v>
      </c>
      <c r="E205" s="10" t="str">
        <f t="shared" si="23"/>
        <v/>
      </c>
      <c r="F205" s="46" t="str">
        <f t="shared" si="21"/>
        <v>lipiec</v>
      </c>
      <c r="G205" s="43"/>
      <c r="I205" s="36"/>
      <c r="L205" s="37"/>
      <c r="N205" s="32" t="b">
        <f t="shared" si="22"/>
        <v>0</v>
      </c>
    </row>
    <row r="206" spans="1:14" x14ac:dyDescent="0.2">
      <c r="A206" s="42"/>
      <c r="B206" s="47">
        <f t="shared" si="18"/>
        <v>43305</v>
      </c>
      <c r="C206" s="10">
        <f t="shared" si="19"/>
        <v>2</v>
      </c>
      <c r="D206" s="10" t="str">
        <f t="shared" si="20"/>
        <v>wtorek</v>
      </c>
      <c r="E206" s="10" t="str">
        <f t="shared" si="23"/>
        <v/>
      </c>
      <c r="F206" s="46" t="str">
        <f t="shared" si="21"/>
        <v>lipiec</v>
      </c>
      <c r="G206" s="43"/>
      <c r="I206" s="36"/>
      <c r="L206" s="37"/>
      <c r="N206" s="32" t="b">
        <f t="shared" si="22"/>
        <v>0</v>
      </c>
    </row>
    <row r="207" spans="1:14" x14ac:dyDescent="0.2">
      <c r="A207" s="42"/>
      <c r="B207" s="47">
        <f t="shared" si="18"/>
        <v>43306</v>
      </c>
      <c r="C207" s="10">
        <f t="shared" si="19"/>
        <v>3</v>
      </c>
      <c r="D207" s="10" t="str">
        <f t="shared" si="20"/>
        <v>środa</v>
      </c>
      <c r="E207" s="10" t="str">
        <f t="shared" si="23"/>
        <v/>
      </c>
      <c r="F207" s="46" t="str">
        <f t="shared" si="21"/>
        <v>lipiec</v>
      </c>
      <c r="G207" s="43"/>
      <c r="I207" s="36"/>
      <c r="L207" s="37"/>
      <c r="N207" s="32" t="b">
        <f t="shared" si="22"/>
        <v>0</v>
      </c>
    </row>
    <row r="208" spans="1:14" x14ac:dyDescent="0.2">
      <c r="A208" s="42"/>
      <c r="B208" s="47">
        <f t="shared" si="18"/>
        <v>43307</v>
      </c>
      <c r="C208" s="10">
        <f t="shared" si="19"/>
        <v>4</v>
      </c>
      <c r="D208" s="10" t="str">
        <f t="shared" si="20"/>
        <v>czwartek</v>
      </c>
      <c r="E208" s="10" t="str">
        <f t="shared" si="23"/>
        <v/>
      </c>
      <c r="F208" s="46" t="str">
        <f t="shared" si="21"/>
        <v>lipiec</v>
      </c>
      <c r="G208" s="43"/>
      <c r="I208" s="36"/>
      <c r="L208" s="37"/>
      <c r="N208" s="32" t="b">
        <f t="shared" si="22"/>
        <v>0</v>
      </c>
    </row>
    <row r="209" spans="1:14" x14ac:dyDescent="0.2">
      <c r="A209" s="42"/>
      <c r="B209" s="47">
        <f t="shared" si="18"/>
        <v>43308</v>
      </c>
      <c r="C209" s="10">
        <f t="shared" si="19"/>
        <v>5</v>
      </c>
      <c r="D209" s="10" t="str">
        <f t="shared" si="20"/>
        <v>piątek</v>
      </c>
      <c r="E209" s="10" t="str">
        <f t="shared" si="23"/>
        <v/>
      </c>
      <c r="F209" s="46" t="str">
        <f t="shared" si="21"/>
        <v>lipiec</v>
      </c>
      <c r="G209" s="43"/>
      <c r="I209" s="36"/>
      <c r="L209" s="37"/>
      <c r="N209" s="32" t="b">
        <f t="shared" si="22"/>
        <v>0</v>
      </c>
    </row>
    <row r="210" spans="1:14" x14ac:dyDescent="0.2">
      <c r="A210" s="42"/>
      <c r="B210" s="47">
        <f t="shared" si="18"/>
        <v>43309</v>
      </c>
      <c r="C210" s="10">
        <f t="shared" si="19"/>
        <v>6</v>
      </c>
      <c r="D210" s="10" t="str">
        <f t="shared" si="20"/>
        <v>sobota</v>
      </c>
      <c r="E210" s="10" t="str">
        <f t="shared" si="23"/>
        <v/>
      </c>
      <c r="F210" s="46" t="str">
        <f t="shared" si="21"/>
        <v>lipiec</v>
      </c>
      <c r="G210" s="43"/>
      <c r="I210" s="36"/>
      <c r="L210" s="37"/>
      <c r="N210" s="32" t="b">
        <f t="shared" si="22"/>
        <v>0</v>
      </c>
    </row>
    <row r="211" spans="1:14" x14ac:dyDescent="0.2">
      <c r="A211" s="42"/>
      <c r="B211" s="47">
        <f t="shared" si="18"/>
        <v>43310</v>
      </c>
      <c r="C211" s="10">
        <f t="shared" si="19"/>
        <v>7</v>
      </c>
      <c r="D211" s="10" t="str">
        <f t="shared" si="20"/>
        <v>niedziela</v>
      </c>
      <c r="E211" s="10" t="str">
        <f t="shared" si="23"/>
        <v/>
      </c>
      <c r="F211" s="46" t="str">
        <f t="shared" si="21"/>
        <v>lipiec</v>
      </c>
      <c r="G211" s="43"/>
      <c r="I211" s="36"/>
      <c r="L211" s="37"/>
      <c r="N211" s="32" t="b">
        <f t="shared" si="22"/>
        <v>0</v>
      </c>
    </row>
    <row r="212" spans="1:14" x14ac:dyDescent="0.2">
      <c r="A212" s="42"/>
      <c r="B212" s="47">
        <f t="shared" si="18"/>
        <v>43311</v>
      </c>
      <c r="C212" s="10">
        <f t="shared" si="19"/>
        <v>1</v>
      </c>
      <c r="D212" s="10" t="str">
        <f t="shared" si="20"/>
        <v>poniedziałek</v>
      </c>
      <c r="E212" s="10" t="str">
        <f t="shared" si="23"/>
        <v/>
      </c>
      <c r="F212" s="46" t="str">
        <f t="shared" si="21"/>
        <v>lipiec</v>
      </c>
      <c r="G212" s="43"/>
      <c r="I212" s="36"/>
      <c r="L212" s="37"/>
      <c r="N212" s="32" t="b">
        <f t="shared" si="22"/>
        <v>0</v>
      </c>
    </row>
    <row r="213" spans="1:14" x14ac:dyDescent="0.2">
      <c r="A213" s="42"/>
      <c r="B213" s="47">
        <f t="shared" si="18"/>
        <v>43312</v>
      </c>
      <c r="C213" s="10">
        <f t="shared" si="19"/>
        <v>2</v>
      </c>
      <c r="D213" s="10" t="str">
        <f t="shared" si="20"/>
        <v>wtorek</v>
      </c>
      <c r="E213" s="10" t="str">
        <f t="shared" si="23"/>
        <v/>
      </c>
      <c r="F213" s="46" t="str">
        <f t="shared" si="21"/>
        <v>lipiec</v>
      </c>
      <c r="G213" s="43"/>
      <c r="I213" s="36"/>
      <c r="L213" s="37"/>
      <c r="N213" s="32" t="b">
        <f t="shared" si="22"/>
        <v>0</v>
      </c>
    </row>
    <row r="214" spans="1:14" x14ac:dyDescent="0.2">
      <c r="A214" s="42"/>
      <c r="B214" s="47">
        <f t="shared" si="18"/>
        <v>43313</v>
      </c>
      <c r="C214" s="10">
        <f t="shared" si="19"/>
        <v>3</v>
      </c>
      <c r="D214" s="10" t="str">
        <f t="shared" si="20"/>
        <v>środa</v>
      </c>
      <c r="E214" s="10" t="str">
        <f t="shared" si="23"/>
        <v/>
      </c>
      <c r="F214" s="46" t="str">
        <f t="shared" si="21"/>
        <v>sierpień</v>
      </c>
      <c r="G214" s="43"/>
      <c r="I214" s="36"/>
      <c r="L214" s="37"/>
      <c r="N214" s="32" t="b">
        <f t="shared" si="22"/>
        <v>0</v>
      </c>
    </row>
    <row r="215" spans="1:14" x14ac:dyDescent="0.2">
      <c r="A215" s="42"/>
      <c r="B215" s="47">
        <f t="shared" si="18"/>
        <v>43314</v>
      </c>
      <c r="C215" s="10">
        <f t="shared" si="19"/>
        <v>4</v>
      </c>
      <c r="D215" s="10" t="str">
        <f t="shared" si="20"/>
        <v>czwartek</v>
      </c>
      <c r="E215" s="10" t="str">
        <f t="shared" si="23"/>
        <v/>
      </c>
      <c r="F215" s="46" t="str">
        <f t="shared" si="21"/>
        <v>sierpień</v>
      </c>
      <c r="G215" s="43"/>
      <c r="I215" s="36"/>
      <c r="L215" s="37"/>
      <c r="N215" s="32" t="b">
        <f t="shared" si="22"/>
        <v>0</v>
      </c>
    </row>
    <row r="216" spans="1:14" x14ac:dyDescent="0.2">
      <c r="A216" s="42"/>
      <c r="B216" s="47">
        <f t="shared" si="18"/>
        <v>43315</v>
      </c>
      <c r="C216" s="10">
        <f t="shared" si="19"/>
        <v>5</v>
      </c>
      <c r="D216" s="10" t="str">
        <f t="shared" si="20"/>
        <v>piątek</v>
      </c>
      <c r="E216" s="10" t="str">
        <f t="shared" si="23"/>
        <v/>
      </c>
      <c r="F216" s="46" t="str">
        <f t="shared" si="21"/>
        <v>sierpień</v>
      </c>
      <c r="G216" s="43"/>
      <c r="I216" s="36"/>
      <c r="L216" s="37"/>
      <c r="N216" s="32" t="b">
        <f t="shared" si="22"/>
        <v>0</v>
      </c>
    </row>
    <row r="217" spans="1:14" x14ac:dyDescent="0.2">
      <c r="A217" s="42"/>
      <c r="B217" s="47">
        <f t="shared" si="18"/>
        <v>43316</v>
      </c>
      <c r="C217" s="10">
        <f t="shared" si="19"/>
        <v>6</v>
      </c>
      <c r="D217" s="10" t="str">
        <f t="shared" si="20"/>
        <v>sobota</v>
      </c>
      <c r="E217" s="10" t="str">
        <f t="shared" si="23"/>
        <v/>
      </c>
      <c r="F217" s="46" t="str">
        <f t="shared" si="21"/>
        <v>sierpień</v>
      </c>
      <c r="G217" s="43"/>
      <c r="I217" s="36"/>
      <c r="L217" s="37"/>
      <c r="N217" s="32" t="b">
        <f t="shared" si="22"/>
        <v>0</v>
      </c>
    </row>
    <row r="218" spans="1:14" x14ac:dyDescent="0.2">
      <c r="A218" s="42"/>
      <c r="B218" s="47">
        <f t="shared" si="18"/>
        <v>43317</v>
      </c>
      <c r="C218" s="10">
        <f t="shared" si="19"/>
        <v>7</v>
      </c>
      <c r="D218" s="10" t="str">
        <f t="shared" si="20"/>
        <v>niedziela</v>
      </c>
      <c r="E218" s="10" t="str">
        <f t="shared" si="23"/>
        <v/>
      </c>
      <c r="F218" s="46" t="str">
        <f t="shared" si="21"/>
        <v>sierpień</v>
      </c>
      <c r="G218" s="43"/>
      <c r="I218" s="36"/>
      <c r="L218" s="37"/>
      <c r="N218" s="32" t="b">
        <f t="shared" si="22"/>
        <v>0</v>
      </c>
    </row>
    <row r="219" spans="1:14" x14ac:dyDescent="0.2">
      <c r="A219" s="42"/>
      <c r="B219" s="47">
        <f t="shared" si="18"/>
        <v>43318</v>
      </c>
      <c r="C219" s="10">
        <f t="shared" si="19"/>
        <v>1</v>
      </c>
      <c r="D219" s="10" t="str">
        <f t="shared" si="20"/>
        <v>poniedziałek</v>
      </c>
      <c r="E219" s="10" t="str">
        <f t="shared" si="23"/>
        <v/>
      </c>
      <c r="F219" s="46" t="str">
        <f t="shared" si="21"/>
        <v>sierpień</v>
      </c>
      <c r="G219" s="43"/>
      <c r="I219" s="36"/>
      <c r="L219" s="37"/>
      <c r="N219" s="32" t="b">
        <f t="shared" si="22"/>
        <v>0</v>
      </c>
    </row>
    <row r="220" spans="1:14" x14ac:dyDescent="0.2">
      <c r="A220" s="42"/>
      <c r="B220" s="47">
        <f t="shared" si="18"/>
        <v>43319</v>
      </c>
      <c r="C220" s="10">
        <f t="shared" si="19"/>
        <v>2</v>
      </c>
      <c r="D220" s="10" t="str">
        <f t="shared" si="20"/>
        <v>wtorek</v>
      </c>
      <c r="E220" s="10" t="str">
        <f t="shared" si="23"/>
        <v/>
      </c>
      <c r="F220" s="46" t="str">
        <f t="shared" si="21"/>
        <v>sierpień</v>
      </c>
      <c r="G220" s="43"/>
      <c r="I220" s="36"/>
      <c r="L220" s="37"/>
      <c r="N220" s="32" t="b">
        <f t="shared" si="22"/>
        <v>0</v>
      </c>
    </row>
    <row r="221" spans="1:14" x14ac:dyDescent="0.2">
      <c r="A221" s="42"/>
      <c r="B221" s="47">
        <f t="shared" si="18"/>
        <v>43320</v>
      </c>
      <c r="C221" s="10">
        <f t="shared" si="19"/>
        <v>3</v>
      </c>
      <c r="D221" s="10" t="str">
        <f t="shared" si="20"/>
        <v>środa</v>
      </c>
      <c r="E221" s="10" t="str">
        <f t="shared" si="23"/>
        <v/>
      </c>
      <c r="F221" s="46" t="str">
        <f t="shared" si="21"/>
        <v>sierpień</v>
      </c>
      <c r="G221" s="43"/>
      <c r="I221" s="36"/>
      <c r="L221" s="37"/>
      <c r="N221" s="32" t="b">
        <f t="shared" si="22"/>
        <v>0</v>
      </c>
    </row>
    <row r="222" spans="1:14" x14ac:dyDescent="0.2">
      <c r="A222" s="42"/>
      <c r="B222" s="47">
        <f t="shared" si="18"/>
        <v>43321</v>
      </c>
      <c r="C222" s="10">
        <f t="shared" si="19"/>
        <v>4</v>
      </c>
      <c r="D222" s="10" t="str">
        <f t="shared" si="20"/>
        <v>czwartek</v>
      </c>
      <c r="E222" s="10" t="str">
        <f t="shared" si="23"/>
        <v/>
      </c>
      <c r="F222" s="46" t="str">
        <f t="shared" si="21"/>
        <v>sierpień</v>
      </c>
      <c r="G222" s="43"/>
      <c r="I222" s="36"/>
      <c r="L222" s="37"/>
      <c r="N222" s="32" t="b">
        <f t="shared" si="22"/>
        <v>0</v>
      </c>
    </row>
    <row r="223" spans="1:14" x14ac:dyDescent="0.2">
      <c r="A223" s="42"/>
      <c r="B223" s="47">
        <f t="shared" si="18"/>
        <v>43322</v>
      </c>
      <c r="C223" s="10">
        <f t="shared" si="19"/>
        <v>5</v>
      </c>
      <c r="D223" s="10" t="str">
        <f t="shared" si="20"/>
        <v>piątek</v>
      </c>
      <c r="E223" s="10" t="str">
        <f t="shared" si="23"/>
        <v/>
      </c>
      <c r="F223" s="46" t="str">
        <f t="shared" si="21"/>
        <v>sierpień</v>
      </c>
      <c r="G223" s="43"/>
      <c r="I223" s="36"/>
      <c r="L223" s="37"/>
      <c r="N223" s="32" t="b">
        <f t="shared" si="22"/>
        <v>0</v>
      </c>
    </row>
    <row r="224" spans="1:14" x14ac:dyDescent="0.2">
      <c r="A224" s="42"/>
      <c r="B224" s="47">
        <f t="shared" si="18"/>
        <v>43323</v>
      </c>
      <c r="C224" s="10">
        <f t="shared" si="19"/>
        <v>6</v>
      </c>
      <c r="D224" s="10" t="str">
        <f t="shared" si="20"/>
        <v>sobota</v>
      </c>
      <c r="E224" s="10" t="str">
        <f t="shared" si="23"/>
        <v/>
      </c>
      <c r="F224" s="46" t="str">
        <f t="shared" si="21"/>
        <v>sierpień</v>
      </c>
      <c r="G224" s="43"/>
      <c r="I224" s="36"/>
      <c r="L224" s="37"/>
      <c r="N224" s="32" t="b">
        <f t="shared" si="22"/>
        <v>0</v>
      </c>
    </row>
    <row r="225" spans="1:14" x14ac:dyDescent="0.2">
      <c r="A225" s="42"/>
      <c r="B225" s="47">
        <f t="shared" si="18"/>
        <v>43324</v>
      </c>
      <c r="C225" s="10">
        <f t="shared" si="19"/>
        <v>7</v>
      </c>
      <c r="D225" s="10" t="str">
        <f t="shared" si="20"/>
        <v>niedziela</v>
      </c>
      <c r="E225" s="10" t="str">
        <f t="shared" si="23"/>
        <v/>
      </c>
      <c r="F225" s="46" t="str">
        <f t="shared" si="21"/>
        <v>sierpień</v>
      </c>
      <c r="G225" s="43"/>
      <c r="I225" s="36"/>
      <c r="L225" s="37"/>
      <c r="N225" s="32" t="b">
        <f t="shared" si="22"/>
        <v>0</v>
      </c>
    </row>
    <row r="226" spans="1:14" x14ac:dyDescent="0.2">
      <c r="A226" s="42"/>
      <c r="B226" s="47">
        <f t="shared" si="18"/>
        <v>43325</v>
      </c>
      <c r="C226" s="10">
        <f t="shared" si="19"/>
        <v>1</v>
      </c>
      <c r="D226" s="10" t="str">
        <f t="shared" si="20"/>
        <v>poniedziałek</v>
      </c>
      <c r="E226" s="10" t="str">
        <f t="shared" si="23"/>
        <v/>
      </c>
      <c r="F226" s="46" t="str">
        <f t="shared" si="21"/>
        <v>sierpień</v>
      </c>
      <c r="G226" s="43"/>
      <c r="I226" s="36"/>
      <c r="L226" s="37"/>
      <c r="N226" s="32" t="b">
        <f t="shared" si="22"/>
        <v>0</v>
      </c>
    </row>
    <row r="227" spans="1:14" x14ac:dyDescent="0.2">
      <c r="A227" s="42"/>
      <c r="B227" s="47">
        <f t="shared" si="18"/>
        <v>43326</v>
      </c>
      <c r="C227" s="10">
        <f t="shared" si="19"/>
        <v>2</v>
      </c>
      <c r="D227" s="10" t="str">
        <f t="shared" si="20"/>
        <v>wtorek</v>
      </c>
      <c r="E227" s="10" t="str">
        <f t="shared" si="23"/>
        <v/>
      </c>
      <c r="F227" s="46" t="str">
        <f t="shared" si="21"/>
        <v>sierpień</v>
      </c>
      <c r="G227" s="43"/>
      <c r="I227" s="36"/>
      <c r="L227" s="37"/>
      <c r="N227" s="32" t="b">
        <f t="shared" si="22"/>
        <v>0</v>
      </c>
    </row>
    <row r="228" spans="1:14" x14ac:dyDescent="0.2">
      <c r="A228" s="42"/>
      <c r="B228" s="47">
        <f t="shared" si="18"/>
        <v>43327</v>
      </c>
      <c r="C228" s="10">
        <f t="shared" si="19"/>
        <v>3</v>
      </c>
      <c r="D228" s="10" t="str">
        <f t="shared" si="20"/>
        <v>środa</v>
      </c>
      <c r="E228" s="10" t="str">
        <f t="shared" si="23"/>
        <v>ŚWIĘTO</v>
      </c>
      <c r="F228" s="46" t="str">
        <f t="shared" si="21"/>
        <v>sierpień</v>
      </c>
      <c r="G228" s="43"/>
      <c r="I228" s="36"/>
      <c r="L228" s="37"/>
      <c r="N228" s="32" t="b">
        <f t="shared" si="22"/>
        <v>1</v>
      </c>
    </row>
    <row r="229" spans="1:14" x14ac:dyDescent="0.2">
      <c r="A229" s="42"/>
      <c r="B229" s="47">
        <f t="shared" si="18"/>
        <v>43328</v>
      </c>
      <c r="C229" s="10">
        <f t="shared" si="19"/>
        <v>4</v>
      </c>
      <c r="D229" s="10" t="str">
        <f t="shared" si="20"/>
        <v>czwartek</v>
      </c>
      <c r="E229" s="10" t="str">
        <f t="shared" si="23"/>
        <v/>
      </c>
      <c r="F229" s="46" t="str">
        <f t="shared" si="21"/>
        <v>sierpień</v>
      </c>
      <c r="G229" s="43"/>
      <c r="I229" s="36"/>
      <c r="L229" s="37"/>
      <c r="N229" s="32" t="b">
        <f t="shared" si="22"/>
        <v>0</v>
      </c>
    </row>
    <row r="230" spans="1:14" x14ac:dyDescent="0.2">
      <c r="A230" s="42"/>
      <c r="B230" s="47">
        <f t="shared" si="18"/>
        <v>43329</v>
      </c>
      <c r="C230" s="10">
        <f t="shared" si="19"/>
        <v>5</v>
      </c>
      <c r="D230" s="10" t="str">
        <f t="shared" si="20"/>
        <v>piątek</v>
      </c>
      <c r="E230" s="10" t="str">
        <f t="shared" si="23"/>
        <v/>
      </c>
      <c r="F230" s="46" t="str">
        <f t="shared" si="21"/>
        <v>sierpień</v>
      </c>
      <c r="G230" s="43"/>
      <c r="I230" s="36"/>
      <c r="L230" s="37"/>
      <c r="N230" s="32" t="b">
        <f t="shared" si="22"/>
        <v>0</v>
      </c>
    </row>
    <row r="231" spans="1:14" x14ac:dyDescent="0.2">
      <c r="A231" s="42"/>
      <c r="B231" s="47">
        <f t="shared" si="18"/>
        <v>43330</v>
      </c>
      <c r="C231" s="10">
        <f t="shared" si="19"/>
        <v>6</v>
      </c>
      <c r="D231" s="10" t="str">
        <f t="shared" si="20"/>
        <v>sobota</v>
      </c>
      <c r="E231" s="10" t="str">
        <f t="shared" si="23"/>
        <v/>
      </c>
      <c r="F231" s="46" t="str">
        <f t="shared" si="21"/>
        <v>sierpień</v>
      </c>
      <c r="G231" s="43"/>
      <c r="I231" s="36"/>
      <c r="L231" s="37"/>
      <c r="N231" s="32" t="b">
        <f t="shared" si="22"/>
        <v>0</v>
      </c>
    </row>
    <row r="232" spans="1:14" x14ac:dyDescent="0.2">
      <c r="A232" s="42"/>
      <c r="B232" s="47">
        <f t="shared" si="18"/>
        <v>43331</v>
      </c>
      <c r="C232" s="10">
        <f t="shared" si="19"/>
        <v>7</v>
      </c>
      <c r="D232" s="10" t="str">
        <f t="shared" si="20"/>
        <v>niedziela</v>
      </c>
      <c r="E232" s="10" t="str">
        <f t="shared" si="23"/>
        <v/>
      </c>
      <c r="F232" s="46" t="str">
        <f t="shared" si="21"/>
        <v>sierpień</v>
      </c>
      <c r="G232" s="43"/>
      <c r="I232" s="36"/>
      <c r="L232" s="37"/>
      <c r="N232" s="32" t="b">
        <f t="shared" si="22"/>
        <v>0</v>
      </c>
    </row>
    <row r="233" spans="1:14" x14ac:dyDescent="0.2">
      <c r="A233" s="42"/>
      <c r="B233" s="47">
        <f t="shared" si="18"/>
        <v>43332</v>
      </c>
      <c r="C233" s="10">
        <f t="shared" si="19"/>
        <v>1</v>
      </c>
      <c r="D233" s="10" t="str">
        <f t="shared" si="20"/>
        <v>poniedziałek</v>
      </c>
      <c r="E233" s="10" t="str">
        <f t="shared" si="23"/>
        <v/>
      </c>
      <c r="F233" s="46" t="str">
        <f t="shared" si="21"/>
        <v>sierpień</v>
      </c>
      <c r="G233" s="43"/>
      <c r="I233" s="36"/>
      <c r="L233" s="37"/>
      <c r="N233" s="32" t="b">
        <f t="shared" si="22"/>
        <v>0</v>
      </c>
    </row>
    <row r="234" spans="1:14" x14ac:dyDescent="0.2">
      <c r="A234" s="42"/>
      <c r="B234" s="47">
        <f t="shared" si="18"/>
        <v>43333</v>
      </c>
      <c r="C234" s="10">
        <f t="shared" si="19"/>
        <v>2</v>
      </c>
      <c r="D234" s="10" t="str">
        <f t="shared" si="20"/>
        <v>wtorek</v>
      </c>
      <c r="E234" s="10" t="str">
        <f t="shared" si="23"/>
        <v/>
      </c>
      <c r="F234" s="46" t="str">
        <f t="shared" si="21"/>
        <v>sierpień</v>
      </c>
      <c r="G234" s="43"/>
      <c r="I234" s="36"/>
      <c r="L234" s="37"/>
      <c r="N234" s="32" t="b">
        <f t="shared" si="22"/>
        <v>0</v>
      </c>
    </row>
    <row r="235" spans="1:14" x14ac:dyDescent="0.2">
      <c r="A235" s="42"/>
      <c r="B235" s="47">
        <f t="shared" si="18"/>
        <v>43334</v>
      </c>
      <c r="C235" s="10">
        <f t="shared" si="19"/>
        <v>3</v>
      </c>
      <c r="D235" s="10" t="str">
        <f t="shared" si="20"/>
        <v>środa</v>
      </c>
      <c r="E235" s="10" t="str">
        <f t="shared" si="23"/>
        <v/>
      </c>
      <c r="F235" s="46" t="str">
        <f t="shared" si="21"/>
        <v>sierpień</v>
      </c>
      <c r="G235" s="43"/>
      <c r="I235" s="36"/>
      <c r="L235" s="37"/>
      <c r="N235" s="32" t="b">
        <f t="shared" si="22"/>
        <v>0</v>
      </c>
    </row>
    <row r="236" spans="1:14" x14ac:dyDescent="0.2">
      <c r="A236" s="42"/>
      <c r="B236" s="47">
        <f t="shared" si="18"/>
        <v>43335</v>
      </c>
      <c r="C236" s="10">
        <f t="shared" si="19"/>
        <v>4</v>
      </c>
      <c r="D236" s="10" t="str">
        <f t="shared" si="20"/>
        <v>czwartek</v>
      </c>
      <c r="E236" s="10" t="str">
        <f t="shared" si="23"/>
        <v/>
      </c>
      <c r="F236" s="46" t="str">
        <f t="shared" si="21"/>
        <v>sierpień</v>
      </c>
      <c r="G236" s="43"/>
      <c r="I236" s="36"/>
      <c r="L236" s="37"/>
      <c r="N236" s="32" t="b">
        <f t="shared" si="22"/>
        <v>0</v>
      </c>
    </row>
    <row r="237" spans="1:14" x14ac:dyDescent="0.2">
      <c r="A237" s="42"/>
      <c r="B237" s="47">
        <f t="shared" si="18"/>
        <v>43336</v>
      </c>
      <c r="C237" s="10">
        <f t="shared" si="19"/>
        <v>5</v>
      </c>
      <c r="D237" s="10" t="str">
        <f t="shared" si="20"/>
        <v>piątek</v>
      </c>
      <c r="E237" s="10" t="str">
        <f t="shared" si="23"/>
        <v/>
      </c>
      <c r="F237" s="46" t="str">
        <f t="shared" si="21"/>
        <v>sierpień</v>
      </c>
      <c r="G237" s="43"/>
      <c r="I237" s="36"/>
      <c r="L237" s="37"/>
      <c r="N237" s="32" t="b">
        <f t="shared" si="22"/>
        <v>0</v>
      </c>
    </row>
    <row r="238" spans="1:14" x14ac:dyDescent="0.2">
      <c r="A238" s="42"/>
      <c r="B238" s="47">
        <f t="shared" si="18"/>
        <v>43337</v>
      </c>
      <c r="C238" s="10">
        <f t="shared" si="19"/>
        <v>6</v>
      </c>
      <c r="D238" s="10" t="str">
        <f t="shared" si="20"/>
        <v>sobota</v>
      </c>
      <c r="E238" s="10" t="str">
        <f t="shared" si="23"/>
        <v/>
      </c>
      <c r="F238" s="46" t="str">
        <f t="shared" si="21"/>
        <v>sierpień</v>
      </c>
      <c r="G238" s="43"/>
      <c r="I238" s="36"/>
      <c r="L238" s="37"/>
      <c r="N238" s="32" t="b">
        <f t="shared" si="22"/>
        <v>0</v>
      </c>
    </row>
    <row r="239" spans="1:14" x14ac:dyDescent="0.2">
      <c r="A239" s="42"/>
      <c r="B239" s="47">
        <f t="shared" si="18"/>
        <v>43338</v>
      </c>
      <c r="C239" s="10">
        <f t="shared" si="19"/>
        <v>7</v>
      </c>
      <c r="D239" s="10" t="str">
        <f t="shared" si="20"/>
        <v>niedziela</v>
      </c>
      <c r="E239" s="10" t="str">
        <f t="shared" si="23"/>
        <v/>
      </c>
      <c r="F239" s="46" t="str">
        <f t="shared" si="21"/>
        <v>sierpień</v>
      </c>
      <c r="G239" s="43"/>
      <c r="I239" s="36"/>
      <c r="L239" s="37"/>
      <c r="N239" s="32" t="b">
        <f t="shared" si="22"/>
        <v>0</v>
      </c>
    </row>
    <row r="240" spans="1:14" x14ac:dyDescent="0.2">
      <c r="A240" s="42"/>
      <c r="B240" s="47">
        <f t="shared" si="18"/>
        <v>43339</v>
      </c>
      <c r="C240" s="10">
        <f t="shared" si="19"/>
        <v>1</v>
      </c>
      <c r="D240" s="10" t="str">
        <f t="shared" si="20"/>
        <v>poniedziałek</v>
      </c>
      <c r="E240" s="10" t="str">
        <f t="shared" si="23"/>
        <v/>
      </c>
      <c r="F240" s="46" t="str">
        <f t="shared" si="21"/>
        <v>sierpień</v>
      </c>
      <c r="G240" s="43"/>
      <c r="I240" s="36"/>
      <c r="L240" s="37"/>
      <c r="N240" s="32" t="b">
        <f t="shared" si="22"/>
        <v>0</v>
      </c>
    </row>
    <row r="241" spans="1:14" x14ac:dyDescent="0.2">
      <c r="A241" s="42"/>
      <c r="B241" s="47">
        <f t="shared" si="18"/>
        <v>43340</v>
      </c>
      <c r="C241" s="10">
        <f t="shared" si="19"/>
        <v>2</v>
      </c>
      <c r="D241" s="10" t="str">
        <f t="shared" si="20"/>
        <v>wtorek</v>
      </c>
      <c r="E241" s="10" t="str">
        <f t="shared" si="23"/>
        <v/>
      </c>
      <c r="F241" s="46" t="str">
        <f t="shared" si="21"/>
        <v>sierpień</v>
      </c>
      <c r="G241" s="43"/>
      <c r="I241" s="36"/>
      <c r="L241" s="37"/>
      <c r="N241" s="32" t="b">
        <f t="shared" si="22"/>
        <v>0</v>
      </c>
    </row>
    <row r="242" spans="1:14" x14ac:dyDescent="0.2">
      <c r="A242" s="42"/>
      <c r="B242" s="47">
        <f t="shared" si="18"/>
        <v>43341</v>
      </c>
      <c r="C242" s="10">
        <f t="shared" si="19"/>
        <v>3</v>
      </c>
      <c r="D242" s="10" t="str">
        <f t="shared" si="20"/>
        <v>środa</v>
      </c>
      <c r="E242" s="10" t="str">
        <f t="shared" si="23"/>
        <v/>
      </c>
      <c r="F242" s="46" t="str">
        <f t="shared" si="21"/>
        <v>sierpień</v>
      </c>
      <c r="G242" s="43"/>
      <c r="I242" s="36"/>
      <c r="L242" s="37"/>
      <c r="N242" s="32" t="b">
        <f t="shared" si="22"/>
        <v>0</v>
      </c>
    </row>
    <row r="243" spans="1:14" x14ac:dyDescent="0.2">
      <c r="A243" s="42"/>
      <c r="B243" s="47">
        <f t="shared" si="18"/>
        <v>43342</v>
      </c>
      <c r="C243" s="10">
        <f t="shared" si="19"/>
        <v>4</v>
      </c>
      <c r="D243" s="10" t="str">
        <f t="shared" si="20"/>
        <v>czwartek</v>
      </c>
      <c r="E243" s="10" t="str">
        <f t="shared" si="23"/>
        <v/>
      </c>
      <c r="F243" s="46" t="str">
        <f t="shared" si="21"/>
        <v>sierpień</v>
      </c>
      <c r="G243" s="43"/>
      <c r="I243" s="36"/>
      <c r="L243" s="37"/>
      <c r="N243" s="32" t="b">
        <f t="shared" si="22"/>
        <v>0</v>
      </c>
    </row>
    <row r="244" spans="1:14" x14ac:dyDescent="0.2">
      <c r="A244" s="42"/>
      <c r="B244" s="47">
        <f t="shared" si="18"/>
        <v>43343</v>
      </c>
      <c r="C244" s="10">
        <f t="shared" si="19"/>
        <v>5</v>
      </c>
      <c r="D244" s="10" t="str">
        <f t="shared" si="20"/>
        <v>piątek</v>
      </c>
      <c r="E244" s="10" t="str">
        <f t="shared" si="23"/>
        <v/>
      </c>
      <c r="F244" s="46" t="str">
        <f t="shared" si="21"/>
        <v>sierpień</v>
      </c>
      <c r="G244" s="43"/>
      <c r="I244" s="36"/>
      <c r="L244" s="37"/>
      <c r="N244" s="32" t="b">
        <f t="shared" si="22"/>
        <v>0</v>
      </c>
    </row>
    <row r="245" spans="1:14" x14ac:dyDescent="0.2">
      <c r="A245" s="42"/>
      <c r="B245" s="47">
        <f t="shared" si="18"/>
        <v>43344</v>
      </c>
      <c r="C245" s="10">
        <f t="shared" si="19"/>
        <v>6</v>
      </c>
      <c r="D245" s="10" t="str">
        <f t="shared" si="20"/>
        <v>sobota</v>
      </c>
      <c r="E245" s="10" t="str">
        <f t="shared" si="23"/>
        <v/>
      </c>
      <c r="F245" s="46" t="str">
        <f t="shared" si="21"/>
        <v>wrzesień</v>
      </c>
      <c r="G245" s="43"/>
      <c r="I245" s="36"/>
      <c r="L245" s="37"/>
      <c r="N245" s="32" t="b">
        <f t="shared" si="22"/>
        <v>0</v>
      </c>
    </row>
    <row r="246" spans="1:14" x14ac:dyDescent="0.2">
      <c r="A246" s="42"/>
      <c r="B246" s="47">
        <f t="shared" si="18"/>
        <v>43345</v>
      </c>
      <c r="C246" s="10">
        <f t="shared" si="19"/>
        <v>7</v>
      </c>
      <c r="D246" s="10" t="str">
        <f t="shared" si="20"/>
        <v>niedziela</v>
      </c>
      <c r="E246" s="10" t="str">
        <f t="shared" si="23"/>
        <v/>
      </c>
      <c r="F246" s="46" t="str">
        <f t="shared" si="21"/>
        <v>wrzesień</v>
      </c>
      <c r="G246" s="43"/>
      <c r="I246" s="36"/>
      <c r="L246" s="37"/>
      <c r="N246" s="32" t="b">
        <f t="shared" si="22"/>
        <v>0</v>
      </c>
    </row>
    <row r="247" spans="1:14" x14ac:dyDescent="0.2">
      <c r="A247" s="42"/>
      <c r="B247" s="47">
        <f t="shared" si="18"/>
        <v>43346</v>
      </c>
      <c r="C247" s="10">
        <f t="shared" si="19"/>
        <v>1</v>
      </c>
      <c r="D247" s="10" t="str">
        <f t="shared" si="20"/>
        <v>poniedziałek</v>
      </c>
      <c r="E247" s="10" t="str">
        <f t="shared" si="23"/>
        <v/>
      </c>
      <c r="F247" s="46" t="str">
        <f t="shared" si="21"/>
        <v>wrzesień</v>
      </c>
      <c r="G247" s="43"/>
      <c r="I247" s="36"/>
      <c r="L247" s="37"/>
      <c r="N247" s="32" t="b">
        <f t="shared" si="22"/>
        <v>0</v>
      </c>
    </row>
    <row r="248" spans="1:14" x14ac:dyDescent="0.2">
      <c r="A248" s="42"/>
      <c r="B248" s="47">
        <f t="shared" si="18"/>
        <v>43347</v>
      </c>
      <c r="C248" s="10">
        <f t="shared" si="19"/>
        <v>2</v>
      </c>
      <c r="D248" s="10" t="str">
        <f t="shared" si="20"/>
        <v>wtorek</v>
      </c>
      <c r="E248" s="10" t="str">
        <f t="shared" si="23"/>
        <v/>
      </c>
      <c r="F248" s="46" t="str">
        <f t="shared" si="21"/>
        <v>wrzesień</v>
      </c>
      <c r="G248" s="43"/>
      <c r="I248" s="36"/>
      <c r="L248" s="37"/>
      <c r="N248" s="32" t="b">
        <f t="shared" si="22"/>
        <v>0</v>
      </c>
    </row>
    <row r="249" spans="1:14" x14ac:dyDescent="0.2">
      <c r="A249" s="42"/>
      <c r="B249" s="47">
        <f t="shared" si="18"/>
        <v>43348</v>
      </c>
      <c r="C249" s="10">
        <f t="shared" si="19"/>
        <v>3</v>
      </c>
      <c r="D249" s="10" t="str">
        <f t="shared" si="20"/>
        <v>środa</v>
      </c>
      <c r="E249" s="10" t="str">
        <f t="shared" si="23"/>
        <v/>
      </c>
      <c r="F249" s="46" t="str">
        <f t="shared" si="21"/>
        <v>wrzesień</v>
      </c>
      <c r="G249" s="43"/>
      <c r="I249" s="36"/>
      <c r="L249" s="37"/>
      <c r="N249" s="32" t="b">
        <f t="shared" si="22"/>
        <v>0</v>
      </c>
    </row>
    <row r="250" spans="1:14" x14ac:dyDescent="0.2">
      <c r="A250" s="42"/>
      <c r="B250" s="47">
        <f t="shared" si="18"/>
        <v>43349</v>
      </c>
      <c r="C250" s="10">
        <f t="shared" si="19"/>
        <v>4</v>
      </c>
      <c r="D250" s="10" t="str">
        <f t="shared" si="20"/>
        <v>czwartek</v>
      </c>
      <c r="E250" s="10" t="str">
        <f t="shared" si="23"/>
        <v/>
      </c>
      <c r="F250" s="46" t="str">
        <f t="shared" si="21"/>
        <v>wrzesień</v>
      </c>
      <c r="G250" s="43"/>
      <c r="I250" s="36"/>
      <c r="L250" s="37"/>
      <c r="N250" s="32" t="b">
        <f t="shared" si="22"/>
        <v>0</v>
      </c>
    </row>
    <row r="251" spans="1:14" x14ac:dyDescent="0.2">
      <c r="A251" s="42"/>
      <c r="B251" s="47">
        <f t="shared" si="18"/>
        <v>43350</v>
      </c>
      <c r="C251" s="10">
        <f t="shared" si="19"/>
        <v>5</v>
      </c>
      <c r="D251" s="10" t="str">
        <f t="shared" si="20"/>
        <v>piątek</v>
      </c>
      <c r="E251" s="10" t="str">
        <f t="shared" si="23"/>
        <v/>
      </c>
      <c r="F251" s="46" t="str">
        <f t="shared" si="21"/>
        <v>wrzesień</v>
      </c>
      <c r="G251" s="43"/>
      <c r="I251" s="36"/>
      <c r="L251" s="37"/>
      <c r="N251" s="32" t="b">
        <f t="shared" si="22"/>
        <v>0</v>
      </c>
    </row>
    <row r="252" spans="1:14" x14ac:dyDescent="0.2">
      <c r="A252" s="42"/>
      <c r="B252" s="47">
        <f t="shared" si="18"/>
        <v>43351</v>
      </c>
      <c r="C252" s="10">
        <f t="shared" si="19"/>
        <v>6</v>
      </c>
      <c r="D252" s="10" t="str">
        <f t="shared" si="20"/>
        <v>sobota</v>
      </c>
      <c r="E252" s="10" t="str">
        <f t="shared" si="23"/>
        <v/>
      </c>
      <c r="F252" s="46" t="str">
        <f t="shared" si="21"/>
        <v>wrzesień</v>
      </c>
      <c r="G252" s="43"/>
      <c r="I252" s="36"/>
      <c r="L252" s="37"/>
      <c r="N252" s="32" t="b">
        <f t="shared" si="22"/>
        <v>0</v>
      </c>
    </row>
    <row r="253" spans="1:14" x14ac:dyDescent="0.2">
      <c r="A253" s="42"/>
      <c r="B253" s="47">
        <f t="shared" si="18"/>
        <v>43352</v>
      </c>
      <c r="C253" s="10">
        <f t="shared" si="19"/>
        <v>7</v>
      </c>
      <c r="D253" s="10" t="str">
        <f t="shared" si="20"/>
        <v>niedziela</v>
      </c>
      <c r="E253" s="10" t="str">
        <f t="shared" si="23"/>
        <v/>
      </c>
      <c r="F253" s="46" t="str">
        <f t="shared" si="21"/>
        <v>wrzesień</v>
      </c>
      <c r="G253" s="43"/>
      <c r="I253" s="36"/>
      <c r="L253" s="37"/>
      <c r="N253" s="32" t="b">
        <f t="shared" si="22"/>
        <v>0</v>
      </c>
    </row>
    <row r="254" spans="1:14" x14ac:dyDescent="0.2">
      <c r="A254" s="42"/>
      <c r="B254" s="47">
        <f t="shared" si="18"/>
        <v>43353</v>
      </c>
      <c r="C254" s="10">
        <f t="shared" si="19"/>
        <v>1</v>
      </c>
      <c r="D254" s="10" t="str">
        <f t="shared" si="20"/>
        <v>poniedziałek</v>
      </c>
      <c r="E254" s="10" t="str">
        <f t="shared" si="23"/>
        <v/>
      </c>
      <c r="F254" s="46" t="str">
        <f t="shared" si="21"/>
        <v>wrzesień</v>
      </c>
      <c r="G254" s="43"/>
      <c r="I254" s="36"/>
      <c r="L254" s="37"/>
      <c r="N254" s="32" t="b">
        <f t="shared" si="22"/>
        <v>0</v>
      </c>
    </row>
    <row r="255" spans="1:14" x14ac:dyDescent="0.2">
      <c r="A255" s="42"/>
      <c r="B255" s="47">
        <f t="shared" si="18"/>
        <v>43354</v>
      </c>
      <c r="C255" s="10">
        <f t="shared" si="19"/>
        <v>2</v>
      </c>
      <c r="D255" s="10" t="str">
        <f t="shared" si="20"/>
        <v>wtorek</v>
      </c>
      <c r="E255" s="10" t="str">
        <f t="shared" si="23"/>
        <v/>
      </c>
      <c r="F255" s="46" t="str">
        <f t="shared" si="21"/>
        <v>wrzesień</v>
      </c>
      <c r="G255" s="43"/>
      <c r="I255" s="36"/>
      <c r="L255" s="37"/>
      <c r="N255" s="32" t="b">
        <f t="shared" si="22"/>
        <v>0</v>
      </c>
    </row>
    <row r="256" spans="1:14" x14ac:dyDescent="0.2">
      <c r="A256" s="42"/>
      <c r="B256" s="47">
        <f t="shared" si="18"/>
        <v>43355</v>
      </c>
      <c r="C256" s="10">
        <f t="shared" si="19"/>
        <v>3</v>
      </c>
      <c r="D256" s="10" t="str">
        <f t="shared" si="20"/>
        <v>środa</v>
      </c>
      <c r="E256" s="10" t="str">
        <f t="shared" si="23"/>
        <v/>
      </c>
      <c r="F256" s="46" t="str">
        <f t="shared" si="21"/>
        <v>wrzesień</v>
      </c>
      <c r="G256" s="43"/>
      <c r="I256" s="36"/>
      <c r="L256" s="37"/>
      <c r="N256" s="32" t="b">
        <f t="shared" si="22"/>
        <v>0</v>
      </c>
    </row>
    <row r="257" spans="1:14" x14ac:dyDescent="0.2">
      <c r="A257" s="42"/>
      <c r="B257" s="47">
        <f t="shared" si="18"/>
        <v>43356</v>
      </c>
      <c r="C257" s="10">
        <f t="shared" si="19"/>
        <v>4</v>
      </c>
      <c r="D257" s="10" t="str">
        <f t="shared" si="20"/>
        <v>czwartek</v>
      </c>
      <c r="E257" s="10" t="str">
        <f t="shared" si="23"/>
        <v/>
      </c>
      <c r="F257" s="46" t="str">
        <f t="shared" si="21"/>
        <v>wrzesień</v>
      </c>
      <c r="G257" s="43"/>
      <c r="I257" s="36"/>
      <c r="L257" s="37"/>
      <c r="N257" s="32" t="b">
        <f t="shared" si="22"/>
        <v>0</v>
      </c>
    </row>
    <row r="258" spans="1:14" x14ac:dyDescent="0.2">
      <c r="A258" s="42"/>
      <c r="B258" s="47">
        <f t="shared" ref="B258:B321" si="24">DATE($A$1,1,ROW()-1)</f>
        <v>43357</v>
      </c>
      <c r="C258" s="10">
        <f t="shared" ref="C258:C321" si="25">WEEKDAY(B258,2)</f>
        <v>5</v>
      </c>
      <c r="D258" s="10" t="str">
        <f t="shared" ref="D258:D321" si="26">IF(C258=1,"poniedziałek","")&amp;IF(C258=2,"wtorek","")&amp;IF(C258=3,"środa","")&amp;IF(C258=4,"czwartek","")&amp;IF(C258=5,"piątek","")&amp;IF(C258=6,"sobota","")&amp;IF(C258=7,"niedziela","")</f>
        <v>piątek</v>
      </c>
      <c r="E258" s="10" t="str">
        <f t="shared" si="23"/>
        <v/>
      </c>
      <c r="F258" s="46" t="str">
        <f t="shared" ref="F258:F321" si="27">IF(MONTH(B258)=1,"styczeń","")&amp;IF(MONTH(B258)=2,"luty","")&amp;IF(MONTH(B258)=3,"marzec","")&amp;IF(MONTH(B258)=4,"kwiecień","")&amp;IF(MONTH(B258)=5,"maj","")&amp;IF(MONTH(B258)=6,"czerwiec","")&amp;IF(MONTH(B258)=7,"lipiec","")&amp;IF(MONTH(B258)=8,"sierpień","")&amp;IF(MONTH(B258)=9,"wrzesień","")&amp;IF(MONTH(B258)=10,"październik","")&amp;IF(MONTH(B258)=11,"listopad","")&amp;IF(MONTH(B258)=12,"grudzień","")</f>
        <v>wrzesień</v>
      </c>
      <c r="G258" s="43"/>
      <c r="I258" s="36"/>
      <c r="L258" s="37"/>
      <c r="N258" s="32" t="b">
        <f t="shared" si="22"/>
        <v>0</v>
      </c>
    </row>
    <row r="259" spans="1:14" x14ac:dyDescent="0.2">
      <c r="A259" s="42"/>
      <c r="B259" s="47">
        <f t="shared" si="24"/>
        <v>43358</v>
      </c>
      <c r="C259" s="10">
        <f t="shared" si="25"/>
        <v>6</v>
      </c>
      <c r="D259" s="10" t="str">
        <f t="shared" si="26"/>
        <v>sobota</v>
      </c>
      <c r="E259" s="10" t="str">
        <f t="shared" si="23"/>
        <v/>
      </c>
      <c r="F259" s="46" t="str">
        <f t="shared" si="27"/>
        <v>wrzesień</v>
      </c>
      <c r="G259" s="43"/>
      <c r="I259" s="36"/>
      <c r="L259" s="37"/>
      <c r="N259" s="32" t="b">
        <f t="shared" ref="N259:N322" si="28">OR(B259=$I$2,B259=$I$3,B259=$I$4,B259=$I$5,B259=$I$6,B259=$I$7,B259=$I$8,B259=$I$9,B259=$I$10,B259=$I$11,B259=$I$12,B259=$I$13,B259=$I$14,B259=$L$2,B259=$L$3,B259=$L$4,B259=$L$5,B259=$L$6,B259=$L$7,B259=$L$8,B259=$L$9,B259=$L$10,B259=$L$11,B259=$L$12,B259=$L$13,B259=$L$14,)</f>
        <v>0</v>
      </c>
    </row>
    <row r="260" spans="1:14" x14ac:dyDescent="0.2">
      <c r="A260" s="42"/>
      <c r="B260" s="47">
        <f t="shared" si="24"/>
        <v>43359</v>
      </c>
      <c r="C260" s="10">
        <f t="shared" si="25"/>
        <v>7</v>
      </c>
      <c r="D260" s="10" t="str">
        <f t="shared" si="26"/>
        <v>niedziela</v>
      </c>
      <c r="E260" s="10" t="str">
        <f t="shared" si="23"/>
        <v/>
      </c>
      <c r="F260" s="46" t="str">
        <f t="shared" si="27"/>
        <v>wrzesień</v>
      </c>
      <c r="G260" s="43"/>
      <c r="I260" s="36"/>
      <c r="L260" s="37"/>
      <c r="N260" s="32" t="b">
        <f t="shared" si="28"/>
        <v>0</v>
      </c>
    </row>
    <row r="261" spans="1:14" x14ac:dyDescent="0.2">
      <c r="A261" s="42"/>
      <c r="B261" s="47">
        <f t="shared" si="24"/>
        <v>43360</v>
      </c>
      <c r="C261" s="10">
        <f t="shared" si="25"/>
        <v>1</v>
      </c>
      <c r="D261" s="10" t="str">
        <f t="shared" si="26"/>
        <v>poniedziałek</v>
      </c>
      <c r="E261" s="10" t="str">
        <f t="shared" si="23"/>
        <v/>
      </c>
      <c r="F261" s="46" t="str">
        <f t="shared" si="27"/>
        <v>wrzesień</v>
      </c>
      <c r="G261" s="43"/>
      <c r="I261" s="36"/>
      <c r="L261" s="37"/>
      <c r="N261" s="32" t="b">
        <f t="shared" si="28"/>
        <v>0</v>
      </c>
    </row>
    <row r="262" spans="1:14" x14ac:dyDescent="0.2">
      <c r="A262" s="42"/>
      <c r="B262" s="47">
        <f t="shared" si="24"/>
        <v>43361</v>
      </c>
      <c r="C262" s="10">
        <f t="shared" si="25"/>
        <v>2</v>
      </c>
      <c r="D262" s="10" t="str">
        <f t="shared" si="26"/>
        <v>wtorek</v>
      </c>
      <c r="E262" s="10" t="str">
        <f t="shared" si="23"/>
        <v/>
      </c>
      <c r="F262" s="46" t="str">
        <f t="shared" si="27"/>
        <v>wrzesień</v>
      </c>
      <c r="G262" s="43"/>
      <c r="I262" s="36"/>
      <c r="L262" s="37"/>
      <c r="N262" s="32" t="b">
        <f t="shared" si="28"/>
        <v>0</v>
      </c>
    </row>
    <row r="263" spans="1:14" x14ac:dyDescent="0.2">
      <c r="A263" s="42"/>
      <c r="B263" s="47">
        <f t="shared" si="24"/>
        <v>43362</v>
      </c>
      <c r="C263" s="10">
        <f t="shared" si="25"/>
        <v>3</v>
      </c>
      <c r="D263" s="10" t="str">
        <f t="shared" si="26"/>
        <v>środa</v>
      </c>
      <c r="E263" s="10" t="str">
        <f t="shared" ref="E263:E326" si="29">IF(N263=TRUE,"ŚWIĘTO","")</f>
        <v/>
      </c>
      <c r="F263" s="46" t="str">
        <f t="shared" si="27"/>
        <v>wrzesień</v>
      </c>
      <c r="G263" s="43"/>
      <c r="I263" s="36"/>
      <c r="L263" s="37"/>
      <c r="N263" s="32" t="b">
        <f t="shared" si="28"/>
        <v>0</v>
      </c>
    </row>
    <row r="264" spans="1:14" x14ac:dyDescent="0.2">
      <c r="A264" s="42"/>
      <c r="B264" s="47">
        <f t="shared" si="24"/>
        <v>43363</v>
      </c>
      <c r="C264" s="10">
        <f t="shared" si="25"/>
        <v>4</v>
      </c>
      <c r="D264" s="10" t="str">
        <f t="shared" si="26"/>
        <v>czwartek</v>
      </c>
      <c r="E264" s="10" t="str">
        <f t="shared" si="29"/>
        <v/>
      </c>
      <c r="F264" s="46" t="str">
        <f t="shared" si="27"/>
        <v>wrzesień</v>
      </c>
      <c r="G264" s="43"/>
      <c r="I264" s="36"/>
      <c r="L264" s="37"/>
      <c r="N264" s="32" t="b">
        <f t="shared" si="28"/>
        <v>0</v>
      </c>
    </row>
    <row r="265" spans="1:14" x14ac:dyDescent="0.2">
      <c r="A265" s="42"/>
      <c r="B265" s="47">
        <f t="shared" si="24"/>
        <v>43364</v>
      </c>
      <c r="C265" s="10">
        <f t="shared" si="25"/>
        <v>5</v>
      </c>
      <c r="D265" s="10" t="str">
        <f t="shared" si="26"/>
        <v>piątek</v>
      </c>
      <c r="E265" s="10" t="str">
        <f t="shared" si="29"/>
        <v/>
      </c>
      <c r="F265" s="46" t="str">
        <f t="shared" si="27"/>
        <v>wrzesień</v>
      </c>
      <c r="G265" s="43"/>
      <c r="I265" s="36"/>
      <c r="L265" s="37"/>
      <c r="N265" s="32" t="b">
        <f t="shared" si="28"/>
        <v>0</v>
      </c>
    </row>
    <row r="266" spans="1:14" x14ac:dyDescent="0.2">
      <c r="A266" s="42"/>
      <c r="B266" s="47">
        <f t="shared" si="24"/>
        <v>43365</v>
      </c>
      <c r="C266" s="10">
        <f t="shared" si="25"/>
        <v>6</v>
      </c>
      <c r="D266" s="10" t="str">
        <f t="shared" si="26"/>
        <v>sobota</v>
      </c>
      <c r="E266" s="10" t="str">
        <f t="shared" si="29"/>
        <v/>
      </c>
      <c r="F266" s="46" t="str">
        <f t="shared" si="27"/>
        <v>wrzesień</v>
      </c>
      <c r="G266" s="43"/>
      <c r="I266" s="36"/>
      <c r="L266" s="37"/>
      <c r="N266" s="32" t="b">
        <f t="shared" si="28"/>
        <v>0</v>
      </c>
    </row>
    <row r="267" spans="1:14" x14ac:dyDescent="0.2">
      <c r="A267" s="42"/>
      <c r="B267" s="47">
        <f t="shared" si="24"/>
        <v>43366</v>
      </c>
      <c r="C267" s="10">
        <f t="shared" si="25"/>
        <v>7</v>
      </c>
      <c r="D267" s="10" t="str">
        <f t="shared" si="26"/>
        <v>niedziela</v>
      </c>
      <c r="E267" s="10" t="str">
        <f t="shared" si="29"/>
        <v/>
      </c>
      <c r="F267" s="46" t="str">
        <f t="shared" si="27"/>
        <v>wrzesień</v>
      </c>
      <c r="G267" s="43"/>
      <c r="I267" s="36"/>
      <c r="L267" s="37"/>
      <c r="N267" s="32" t="b">
        <f t="shared" si="28"/>
        <v>0</v>
      </c>
    </row>
    <row r="268" spans="1:14" x14ac:dyDescent="0.2">
      <c r="A268" s="42"/>
      <c r="B268" s="47">
        <f t="shared" si="24"/>
        <v>43367</v>
      </c>
      <c r="C268" s="10">
        <f t="shared" si="25"/>
        <v>1</v>
      </c>
      <c r="D268" s="10" t="str">
        <f t="shared" si="26"/>
        <v>poniedziałek</v>
      </c>
      <c r="E268" s="10" t="str">
        <f t="shared" si="29"/>
        <v/>
      </c>
      <c r="F268" s="46" t="str">
        <f t="shared" si="27"/>
        <v>wrzesień</v>
      </c>
      <c r="G268" s="43"/>
      <c r="I268" s="36"/>
      <c r="L268" s="37"/>
      <c r="N268" s="32" t="b">
        <f t="shared" si="28"/>
        <v>0</v>
      </c>
    </row>
    <row r="269" spans="1:14" x14ac:dyDescent="0.2">
      <c r="A269" s="42"/>
      <c r="B269" s="47">
        <f t="shared" si="24"/>
        <v>43368</v>
      </c>
      <c r="C269" s="10">
        <f t="shared" si="25"/>
        <v>2</v>
      </c>
      <c r="D269" s="10" t="str">
        <f t="shared" si="26"/>
        <v>wtorek</v>
      </c>
      <c r="E269" s="10" t="str">
        <f t="shared" si="29"/>
        <v/>
      </c>
      <c r="F269" s="46" t="str">
        <f t="shared" si="27"/>
        <v>wrzesień</v>
      </c>
      <c r="G269" s="43"/>
      <c r="I269" s="36"/>
      <c r="L269" s="37"/>
      <c r="N269" s="32" t="b">
        <f t="shared" si="28"/>
        <v>0</v>
      </c>
    </row>
    <row r="270" spans="1:14" x14ac:dyDescent="0.2">
      <c r="A270" s="42"/>
      <c r="B270" s="47">
        <f t="shared" si="24"/>
        <v>43369</v>
      </c>
      <c r="C270" s="10">
        <f t="shared" si="25"/>
        <v>3</v>
      </c>
      <c r="D270" s="10" t="str">
        <f t="shared" si="26"/>
        <v>środa</v>
      </c>
      <c r="E270" s="10" t="str">
        <f t="shared" si="29"/>
        <v/>
      </c>
      <c r="F270" s="46" t="str">
        <f t="shared" si="27"/>
        <v>wrzesień</v>
      </c>
      <c r="G270" s="43"/>
      <c r="I270" s="36"/>
      <c r="L270" s="37"/>
      <c r="N270" s="32" t="b">
        <f t="shared" si="28"/>
        <v>0</v>
      </c>
    </row>
    <row r="271" spans="1:14" x14ac:dyDescent="0.2">
      <c r="A271" s="42"/>
      <c r="B271" s="47">
        <f t="shared" si="24"/>
        <v>43370</v>
      </c>
      <c r="C271" s="10">
        <f t="shared" si="25"/>
        <v>4</v>
      </c>
      <c r="D271" s="10" t="str">
        <f t="shared" si="26"/>
        <v>czwartek</v>
      </c>
      <c r="E271" s="10" t="str">
        <f t="shared" si="29"/>
        <v/>
      </c>
      <c r="F271" s="46" t="str">
        <f t="shared" si="27"/>
        <v>wrzesień</v>
      </c>
      <c r="G271" s="43"/>
      <c r="I271" s="36"/>
      <c r="L271" s="37"/>
      <c r="N271" s="32" t="b">
        <f t="shared" si="28"/>
        <v>0</v>
      </c>
    </row>
    <row r="272" spans="1:14" x14ac:dyDescent="0.2">
      <c r="A272" s="42"/>
      <c r="B272" s="47">
        <f t="shared" si="24"/>
        <v>43371</v>
      </c>
      <c r="C272" s="10">
        <f t="shared" si="25"/>
        <v>5</v>
      </c>
      <c r="D272" s="10" t="str">
        <f t="shared" si="26"/>
        <v>piątek</v>
      </c>
      <c r="E272" s="10" t="str">
        <f t="shared" si="29"/>
        <v/>
      </c>
      <c r="F272" s="46" t="str">
        <f t="shared" si="27"/>
        <v>wrzesień</v>
      </c>
      <c r="G272" s="43"/>
      <c r="I272" s="36"/>
      <c r="L272" s="37"/>
      <c r="N272" s="32" t="b">
        <f t="shared" si="28"/>
        <v>0</v>
      </c>
    </row>
    <row r="273" spans="1:14" x14ac:dyDescent="0.2">
      <c r="A273" s="42"/>
      <c r="B273" s="47">
        <f t="shared" si="24"/>
        <v>43372</v>
      </c>
      <c r="C273" s="10">
        <f t="shared" si="25"/>
        <v>6</v>
      </c>
      <c r="D273" s="10" t="str">
        <f t="shared" si="26"/>
        <v>sobota</v>
      </c>
      <c r="E273" s="10" t="str">
        <f t="shared" si="29"/>
        <v/>
      </c>
      <c r="F273" s="46" t="str">
        <f t="shared" si="27"/>
        <v>wrzesień</v>
      </c>
      <c r="G273" s="43"/>
      <c r="I273" s="36"/>
      <c r="L273" s="37"/>
      <c r="N273" s="32" t="b">
        <f t="shared" si="28"/>
        <v>0</v>
      </c>
    </row>
    <row r="274" spans="1:14" x14ac:dyDescent="0.2">
      <c r="A274" s="42"/>
      <c r="B274" s="47">
        <f t="shared" si="24"/>
        <v>43373</v>
      </c>
      <c r="C274" s="10">
        <f t="shared" si="25"/>
        <v>7</v>
      </c>
      <c r="D274" s="10" t="str">
        <f t="shared" si="26"/>
        <v>niedziela</v>
      </c>
      <c r="E274" s="10" t="str">
        <f t="shared" si="29"/>
        <v/>
      </c>
      <c r="F274" s="46" t="str">
        <f t="shared" si="27"/>
        <v>wrzesień</v>
      </c>
      <c r="G274" s="43"/>
      <c r="I274" s="36"/>
      <c r="L274" s="37"/>
      <c r="N274" s="32" t="b">
        <f t="shared" si="28"/>
        <v>0</v>
      </c>
    </row>
    <row r="275" spans="1:14" x14ac:dyDescent="0.2">
      <c r="A275" s="42"/>
      <c r="B275" s="47">
        <f t="shared" si="24"/>
        <v>43374</v>
      </c>
      <c r="C275" s="10">
        <f t="shared" si="25"/>
        <v>1</v>
      </c>
      <c r="D275" s="10" t="str">
        <f t="shared" si="26"/>
        <v>poniedziałek</v>
      </c>
      <c r="E275" s="10" t="str">
        <f t="shared" si="29"/>
        <v/>
      </c>
      <c r="F275" s="46" t="str">
        <f t="shared" si="27"/>
        <v>październik</v>
      </c>
      <c r="G275" s="43"/>
      <c r="I275" s="36"/>
      <c r="L275" s="37"/>
      <c r="N275" s="32" t="b">
        <f t="shared" si="28"/>
        <v>0</v>
      </c>
    </row>
    <row r="276" spans="1:14" x14ac:dyDescent="0.2">
      <c r="A276" s="42"/>
      <c r="B276" s="47">
        <f t="shared" si="24"/>
        <v>43375</v>
      </c>
      <c r="C276" s="10">
        <f t="shared" si="25"/>
        <v>2</v>
      </c>
      <c r="D276" s="10" t="str">
        <f t="shared" si="26"/>
        <v>wtorek</v>
      </c>
      <c r="E276" s="10" t="str">
        <f t="shared" si="29"/>
        <v/>
      </c>
      <c r="F276" s="46" t="str">
        <f t="shared" si="27"/>
        <v>październik</v>
      </c>
      <c r="G276" s="43"/>
      <c r="I276" s="36"/>
      <c r="L276" s="37"/>
      <c r="N276" s="32" t="b">
        <f t="shared" si="28"/>
        <v>0</v>
      </c>
    </row>
    <row r="277" spans="1:14" x14ac:dyDescent="0.2">
      <c r="A277" s="42"/>
      <c r="B277" s="47">
        <f t="shared" si="24"/>
        <v>43376</v>
      </c>
      <c r="C277" s="10">
        <f t="shared" si="25"/>
        <v>3</v>
      </c>
      <c r="D277" s="10" t="str">
        <f t="shared" si="26"/>
        <v>środa</v>
      </c>
      <c r="E277" s="10" t="str">
        <f t="shared" si="29"/>
        <v/>
      </c>
      <c r="F277" s="46" t="str">
        <f t="shared" si="27"/>
        <v>październik</v>
      </c>
      <c r="G277" s="43"/>
      <c r="I277" s="36"/>
      <c r="L277" s="37"/>
      <c r="N277" s="32" t="b">
        <f t="shared" si="28"/>
        <v>0</v>
      </c>
    </row>
    <row r="278" spans="1:14" x14ac:dyDescent="0.2">
      <c r="A278" s="42"/>
      <c r="B278" s="47">
        <f t="shared" si="24"/>
        <v>43377</v>
      </c>
      <c r="C278" s="10">
        <f t="shared" si="25"/>
        <v>4</v>
      </c>
      <c r="D278" s="10" t="str">
        <f t="shared" si="26"/>
        <v>czwartek</v>
      </c>
      <c r="E278" s="10" t="str">
        <f t="shared" si="29"/>
        <v/>
      </c>
      <c r="F278" s="46" t="str">
        <f t="shared" si="27"/>
        <v>październik</v>
      </c>
      <c r="G278" s="43"/>
      <c r="I278" s="36"/>
      <c r="L278" s="37"/>
      <c r="N278" s="32" t="b">
        <f t="shared" si="28"/>
        <v>0</v>
      </c>
    </row>
    <row r="279" spans="1:14" x14ac:dyDescent="0.2">
      <c r="A279" s="42"/>
      <c r="B279" s="47">
        <f t="shared" si="24"/>
        <v>43378</v>
      </c>
      <c r="C279" s="10">
        <f t="shared" si="25"/>
        <v>5</v>
      </c>
      <c r="D279" s="10" t="str">
        <f t="shared" si="26"/>
        <v>piątek</v>
      </c>
      <c r="E279" s="10" t="str">
        <f t="shared" si="29"/>
        <v/>
      </c>
      <c r="F279" s="46" t="str">
        <f t="shared" si="27"/>
        <v>październik</v>
      </c>
      <c r="G279" s="43"/>
      <c r="I279" s="36"/>
      <c r="L279" s="37"/>
      <c r="N279" s="32" t="b">
        <f t="shared" si="28"/>
        <v>0</v>
      </c>
    </row>
    <row r="280" spans="1:14" x14ac:dyDescent="0.2">
      <c r="A280" s="42"/>
      <c r="B280" s="47">
        <f t="shared" si="24"/>
        <v>43379</v>
      </c>
      <c r="C280" s="10">
        <f t="shared" si="25"/>
        <v>6</v>
      </c>
      <c r="D280" s="10" t="str">
        <f t="shared" si="26"/>
        <v>sobota</v>
      </c>
      <c r="E280" s="10" t="str">
        <f t="shared" si="29"/>
        <v/>
      </c>
      <c r="F280" s="46" t="str">
        <f t="shared" si="27"/>
        <v>październik</v>
      </c>
      <c r="G280" s="43"/>
      <c r="I280" s="36"/>
      <c r="L280" s="37"/>
      <c r="N280" s="32" t="b">
        <f t="shared" si="28"/>
        <v>0</v>
      </c>
    </row>
    <row r="281" spans="1:14" x14ac:dyDescent="0.2">
      <c r="A281" s="42"/>
      <c r="B281" s="47">
        <f t="shared" si="24"/>
        <v>43380</v>
      </c>
      <c r="C281" s="10">
        <f t="shared" si="25"/>
        <v>7</v>
      </c>
      <c r="D281" s="10" t="str">
        <f t="shared" si="26"/>
        <v>niedziela</v>
      </c>
      <c r="E281" s="10" t="str">
        <f t="shared" si="29"/>
        <v/>
      </c>
      <c r="F281" s="46" t="str">
        <f t="shared" si="27"/>
        <v>październik</v>
      </c>
      <c r="G281" s="43"/>
      <c r="I281" s="36"/>
      <c r="L281" s="37"/>
      <c r="N281" s="32" t="b">
        <f t="shared" si="28"/>
        <v>0</v>
      </c>
    </row>
    <row r="282" spans="1:14" x14ac:dyDescent="0.2">
      <c r="A282" s="42"/>
      <c r="B282" s="47">
        <f t="shared" si="24"/>
        <v>43381</v>
      </c>
      <c r="C282" s="10">
        <f t="shared" si="25"/>
        <v>1</v>
      </c>
      <c r="D282" s="10" t="str">
        <f t="shared" si="26"/>
        <v>poniedziałek</v>
      </c>
      <c r="E282" s="10" t="str">
        <f t="shared" si="29"/>
        <v/>
      </c>
      <c r="F282" s="46" t="str">
        <f t="shared" si="27"/>
        <v>październik</v>
      </c>
      <c r="G282" s="43"/>
      <c r="I282" s="36"/>
      <c r="L282" s="37"/>
      <c r="N282" s="32" t="b">
        <f t="shared" si="28"/>
        <v>0</v>
      </c>
    </row>
    <row r="283" spans="1:14" x14ac:dyDescent="0.2">
      <c r="A283" s="42"/>
      <c r="B283" s="47">
        <f t="shared" si="24"/>
        <v>43382</v>
      </c>
      <c r="C283" s="10">
        <f t="shared" si="25"/>
        <v>2</v>
      </c>
      <c r="D283" s="10" t="str">
        <f t="shared" si="26"/>
        <v>wtorek</v>
      </c>
      <c r="E283" s="10" t="str">
        <f t="shared" si="29"/>
        <v/>
      </c>
      <c r="F283" s="46" t="str">
        <f t="shared" si="27"/>
        <v>październik</v>
      </c>
      <c r="G283" s="43"/>
      <c r="I283" s="36"/>
      <c r="L283" s="37"/>
      <c r="N283" s="32" t="b">
        <f t="shared" si="28"/>
        <v>0</v>
      </c>
    </row>
    <row r="284" spans="1:14" x14ac:dyDescent="0.2">
      <c r="A284" s="42"/>
      <c r="B284" s="47">
        <f t="shared" si="24"/>
        <v>43383</v>
      </c>
      <c r="C284" s="10">
        <f t="shared" si="25"/>
        <v>3</v>
      </c>
      <c r="D284" s="10" t="str">
        <f t="shared" si="26"/>
        <v>środa</v>
      </c>
      <c r="E284" s="10" t="str">
        <f t="shared" si="29"/>
        <v/>
      </c>
      <c r="F284" s="46" t="str">
        <f t="shared" si="27"/>
        <v>październik</v>
      </c>
      <c r="G284" s="43"/>
      <c r="I284" s="36"/>
      <c r="L284" s="37"/>
      <c r="N284" s="32" t="b">
        <f t="shared" si="28"/>
        <v>0</v>
      </c>
    </row>
    <row r="285" spans="1:14" x14ac:dyDescent="0.2">
      <c r="A285" s="42"/>
      <c r="B285" s="47">
        <f t="shared" si="24"/>
        <v>43384</v>
      </c>
      <c r="C285" s="10">
        <f t="shared" si="25"/>
        <v>4</v>
      </c>
      <c r="D285" s="10" t="str">
        <f t="shared" si="26"/>
        <v>czwartek</v>
      </c>
      <c r="E285" s="10" t="str">
        <f t="shared" si="29"/>
        <v/>
      </c>
      <c r="F285" s="46" t="str">
        <f t="shared" si="27"/>
        <v>październik</v>
      </c>
      <c r="G285" s="43"/>
      <c r="I285" s="36"/>
      <c r="L285" s="37"/>
      <c r="N285" s="32" t="b">
        <f t="shared" si="28"/>
        <v>0</v>
      </c>
    </row>
    <row r="286" spans="1:14" x14ac:dyDescent="0.2">
      <c r="A286" s="42"/>
      <c r="B286" s="47">
        <f t="shared" si="24"/>
        <v>43385</v>
      </c>
      <c r="C286" s="10">
        <f t="shared" si="25"/>
        <v>5</v>
      </c>
      <c r="D286" s="10" t="str">
        <f t="shared" si="26"/>
        <v>piątek</v>
      </c>
      <c r="E286" s="10" t="str">
        <f t="shared" si="29"/>
        <v/>
      </c>
      <c r="F286" s="46" t="str">
        <f t="shared" si="27"/>
        <v>październik</v>
      </c>
      <c r="G286" s="43"/>
      <c r="H286" s="34"/>
      <c r="I286" s="36"/>
      <c r="L286" s="37"/>
      <c r="N286" s="32" t="b">
        <f t="shared" si="28"/>
        <v>0</v>
      </c>
    </row>
    <row r="287" spans="1:14" x14ac:dyDescent="0.2">
      <c r="A287" s="42"/>
      <c r="B287" s="47">
        <f t="shared" si="24"/>
        <v>43386</v>
      </c>
      <c r="C287" s="10">
        <f t="shared" si="25"/>
        <v>6</v>
      </c>
      <c r="D287" s="10" t="str">
        <f t="shared" si="26"/>
        <v>sobota</v>
      </c>
      <c r="E287" s="10" t="str">
        <f t="shared" si="29"/>
        <v/>
      </c>
      <c r="F287" s="46" t="str">
        <f t="shared" si="27"/>
        <v>październik</v>
      </c>
      <c r="G287" s="43"/>
      <c r="H287" s="34"/>
      <c r="I287" s="36"/>
      <c r="L287" s="37"/>
      <c r="N287" s="32" t="b">
        <f t="shared" si="28"/>
        <v>0</v>
      </c>
    </row>
    <row r="288" spans="1:14" x14ac:dyDescent="0.2">
      <c r="A288" s="42"/>
      <c r="B288" s="47">
        <f t="shared" si="24"/>
        <v>43387</v>
      </c>
      <c r="C288" s="10">
        <f t="shared" si="25"/>
        <v>7</v>
      </c>
      <c r="D288" s="10" t="str">
        <f t="shared" si="26"/>
        <v>niedziela</v>
      </c>
      <c r="E288" s="10" t="str">
        <f t="shared" si="29"/>
        <v/>
      </c>
      <c r="F288" s="46" t="str">
        <f t="shared" si="27"/>
        <v>październik</v>
      </c>
      <c r="G288" s="43"/>
      <c r="H288" s="34"/>
      <c r="I288" s="36"/>
      <c r="L288" s="37"/>
      <c r="N288" s="32" t="b">
        <f t="shared" si="28"/>
        <v>0</v>
      </c>
    </row>
    <row r="289" spans="1:14" x14ac:dyDescent="0.2">
      <c r="A289" s="42"/>
      <c r="B289" s="47">
        <f t="shared" si="24"/>
        <v>43388</v>
      </c>
      <c r="C289" s="10">
        <f t="shared" si="25"/>
        <v>1</v>
      </c>
      <c r="D289" s="10" t="str">
        <f t="shared" si="26"/>
        <v>poniedziałek</v>
      </c>
      <c r="E289" s="10" t="str">
        <f t="shared" si="29"/>
        <v/>
      </c>
      <c r="F289" s="46" t="str">
        <f t="shared" si="27"/>
        <v>październik</v>
      </c>
      <c r="G289" s="43"/>
      <c r="H289" s="34"/>
      <c r="I289" s="36"/>
      <c r="L289" s="37"/>
      <c r="N289" s="32" t="b">
        <f t="shared" si="28"/>
        <v>0</v>
      </c>
    </row>
    <row r="290" spans="1:14" x14ac:dyDescent="0.2">
      <c r="A290" s="42"/>
      <c r="B290" s="47">
        <f t="shared" si="24"/>
        <v>43389</v>
      </c>
      <c r="C290" s="10">
        <f t="shared" si="25"/>
        <v>2</v>
      </c>
      <c r="D290" s="10" t="str">
        <f t="shared" si="26"/>
        <v>wtorek</v>
      </c>
      <c r="E290" s="10" t="str">
        <f t="shared" si="29"/>
        <v/>
      </c>
      <c r="F290" s="46" t="str">
        <f t="shared" si="27"/>
        <v>październik</v>
      </c>
      <c r="G290" s="43"/>
      <c r="H290" s="34"/>
      <c r="I290" s="36"/>
      <c r="L290" s="37"/>
      <c r="N290" s="32" t="b">
        <f t="shared" si="28"/>
        <v>0</v>
      </c>
    </row>
    <row r="291" spans="1:14" x14ac:dyDescent="0.2">
      <c r="A291" s="42"/>
      <c r="B291" s="47">
        <f t="shared" si="24"/>
        <v>43390</v>
      </c>
      <c r="C291" s="10">
        <f t="shared" si="25"/>
        <v>3</v>
      </c>
      <c r="D291" s="10" t="str">
        <f t="shared" si="26"/>
        <v>środa</v>
      </c>
      <c r="E291" s="10" t="str">
        <f t="shared" si="29"/>
        <v/>
      </c>
      <c r="F291" s="46" t="str">
        <f t="shared" si="27"/>
        <v>październik</v>
      </c>
      <c r="G291" s="43"/>
      <c r="H291" s="34"/>
      <c r="I291" s="36"/>
      <c r="L291" s="37"/>
      <c r="N291" s="32" t="b">
        <f t="shared" si="28"/>
        <v>0</v>
      </c>
    </row>
    <row r="292" spans="1:14" x14ac:dyDescent="0.2">
      <c r="A292" s="42"/>
      <c r="B292" s="47">
        <f t="shared" si="24"/>
        <v>43391</v>
      </c>
      <c r="C292" s="10">
        <f t="shared" si="25"/>
        <v>4</v>
      </c>
      <c r="D292" s="10" t="str">
        <f t="shared" si="26"/>
        <v>czwartek</v>
      </c>
      <c r="E292" s="10" t="str">
        <f t="shared" si="29"/>
        <v/>
      </c>
      <c r="F292" s="46" t="str">
        <f t="shared" si="27"/>
        <v>październik</v>
      </c>
      <c r="G292" s="43"/>
      <c r="H292" s="34"/>
      <c r="I292" s="36"/>
      <c r="L292" s="37"/>
      <c r="N292" s="32" t="b">
        <f t="shared" si="28"/>
        <v>0</v>
      </c>
    </row>
    <row r="293" spans="1:14" x14ac:dyDescent="0.2">
      <c r="A293" s="42"/>
      <c r="B293" s="47">
        <f t="shared" si="24"/>
        <v>43392</v>
      </c>
      <c r="C293" s="10">
        <f t="shared" si="25"/>
        <v>5</v>
      </c>
      <c r="D293" s="10" t="str">
        <f t="shared" si="26"/>
        <v>piątek</v>
      </c>
      <c r="E293" s="10" t="str">
        <f t="shared" si="29"/>
        <v/>
      </c>
      <c r="F293" s="46" t="str">
        <f t="shared" si="27"/>
        <v>październik</v>
      </c>
      <c r="G293" s="43"/>
      <c r="H293" s="34"/>
      <c r="I293" s="36"/>
      <c r="L293" s="37"/>
      <c r="N293" s="32" t="b">
        <f t="shared" si="28"/>
        <v>0</v>
      </c>
    </row>
    <row r="294" spans="1:14" x14ac:dyDescent="0.2">
      <c r="A294" s="42"/>
      <c r="B294" s="47">
        <f t="shared" si="24"/>
        <v>43393</v>
      </c>
      <c r="C294" s="10">
        <f t="shared" si="25"/>
        <v>6</v>
      </c>
      <c r="D294" s="10" t="str">
        <f t="shared" si="26"/>
        <v>sobota</v>
      </c>
      <c r="E294" s="10" t="str">
        <f t="shared" si="29"/>
        <v/>
      </c>
      <c r="F294" s="46" t="str">
        <f t="shared" si="27"/>
        <v>październik</v>
      </c>
      <c r="G294" s="43"/>
      <c r="H294" s="34"/>
      <c r="I294" s="36"/>
      <c r="L294" s="37"/>
      <c r="N294" s="32" t="b">
        <f t="shared" si="28"/>
        <v>0</v>
      </c>
    </row>
    <row r="295" spans="1:14" x14ac:dyDescent="0.2">
      <c r="A295" s="42"/>
      <c r="B295" s="47">
        <f t="shared" si="24"/>
        <v>43394</v>
      </c>
      <c r="C295" s="10">
        <f t="shared" si="25"/>
        <v>7</v>
      </c>
      <c r="D295" s="10" t="str">
        <f t="shared" si="26"/>
        <v>niedziela</v>
      </c>
      <c r="E295" s="10" t="str">
        <f t="shared" si="29"/>
        <v/>
      </c>
      <c r="F295" s="46" t="str">
        <f t="shared" si="27"/>
        <v>październik</v>
      </c>
      <c r="G295" s="43"/>
      <c r="H295" s="34"/>
      <c r="I295" s="36"/>
      <c r="L295" s="37"/>
      <c r="N295" s="32" t="b">
        <f t="shared" si="28"/>
        <v>0</v>
      </c>
    </row>
    <row r="296" spans="1:14" x14ac:dyDescent="0.2">
      <c r="A296" s="42"/>
      <c r="B296" s="47">
        <f t="shared" si="24"/>
        <v>43395</v>
      </c>
      <c r="C296" s="10">
        <f t="shared" si="25"/>
        <v>1</v>
      </c>
      <c r="D296" s="10" t="str">
        <f t="shared" si="26"/>
        <v>poniedziałek</v>
      </c>
      <c r="E296" s="10" t="str">
        <f t="shared" si="29"/>
        <v/>
      </c>
      <c r="F296" s="46" t="str">
        <f t="shared" si="27"/>
        <v>październik</v>
      </c>
      <c r="G296" s="43"/>
      <c r="H296" s="34"/>
      <c r="I296" s="36"/>
      <c r="L296" s="37"/>
      <c r="N296" s="32" t="b">
        <f t="shared" si="28"/>
        <v>0</v>
      </c>
    </row>
    <row r="297" spans="1:14" x14ac:dyDescent="0.2">
      <c r="A297" s="42"/>
      <c r="B297" s="47">
        <f t="shared" si="24"/>
        <v>43396</v>
      </c>
      <c r="C297" s="10">
        <f t="shared" si="25"/>
        <v>2</v>
      </c>
      <c r="D297" s="10" t="str">
        <f t="shared" si="26"/>
        <v>wtorek</v>
      </c>
      <c r="E297" s="10" t="str">
        <f t="shared" si="29"/>
        <v/>
      </c>
      <c r="F297" s="46" t="str">
        <f t="shared" si="27"/>
        <v>październik</v>
      </c>
      <c r="G297" s="43"/>
      <c r="H297" s="34"/>
      <c r="I297" s="36"/>
      <c r="L297" s="37"/>
      <c r="N297" s="32" t="b">
        <f t="shared" si="28"/>
        <v>0</v>
      </c>
    </row>
    <row r="298" spans="1:14" x14ac:dyDescent="0.2">
      <c r="A298" s="42"/>
      <c r="B298" s="47">
        <f t="shared" si="24"/>
        <v>43397</v>
      </c>
      <c r="C298" s="10">
        <f t="shared" si="25"/>
        <v>3</v>
      </c>
      <c r="D298" s="10" t="str">
        <f t="shared" si="26"/>
        <v>środa</v>
      </c>
      <c r="E298" s="10" t="str">
        <f t="shared" si="29"/>
        <v/>
      </c>
      <c r="F298" s="46" t="str">
        <f t="shared" si="27"/>
        <v>październik</v>
      </c>
      <c r="G298" s="43"/>
      <c r="H298" s="34"/>
      <c r="I298" s="36"/>
      <c r="L298" s="37"/>
      <c r="N298" s="32" t="b">
        <f t="shared" si="28"/>
        <v>0</v>
      </c>
    </row>
    <row r="299" spans="1:14" x14ac:dyDescent="0.2">
      <c r="A299" s="42"/>
      <c r="B299" s="47">
        <f t="shared" si="24"/>
        <v>43398</v>
      </c>
      <c r="C299" s="10">
        <f t="shared" si="25"/>
        <v>4</v>
      </c>
      <c r="D299" s="10" t="str">
        <f t="shared" si="26"/>
        <v>czwartek</v>
      </c>
      <c r="E299" s="10" t="str">
        <f t="shared" si="29"/>
        <v/>
      </c>
      <c r="F299" s="46" t="str">
        <f t="shared" si="27"/>
        <v>październik</v>
      </c>
      <c r="G299" s="43"/>
      <c r="H299" s="34"/>
      <c r="I299" s="36"/>
      <c r="L299" s="37"/>
      <c r="N299" s="32" t="b">
        <f t="shared" si="28"/>
        <v>0</v>
      </c>
    </row>
    <row r="300" spans="1:14" x14ac:dyDescent="0.2">
      <c r="A300" s="42"/>
      <c r="B300" s="47">
        <f t="shared" si="24"/>
        <v>43399</v>
      </c>
      <c r="C300" s="10">
        <f t="shared" si="25"/>
        <v>5</v>
      </c>
      <c r="D300" s="10" t="str">
        <f t="shared" si="26"/>
        <v>piątek</v>
      </c>
      <c r="E300" s="10" t="str">
        <f t="shared" si="29"/>
        <v/>
      </c>
      <c r="F300" s="46" t="str">
        <f t="shared" si="27"/>
        <v>październik</v>
      </c>
      <c r="G300" s="43"/>
      <c r="H300" s="34"/>
      <c r="I300" s="36"/>
      <c r="L300" s="37"/>
      <c r="N300" s="32" t="b">
        <f t="shared" si="28"/>
        <v>0</v>
      </c>
    </row>
    <row r="301" spans="1:14" x14ac:dyDescent="0.2">
      <c r="A301" s="42"/>
      <c r="B301" s="47">
        <f t="shared" si="24"/>
        <v>43400</v>
      </c>
      <c r="C301" s="10">
        <f t="shared" si="25"/>
        <v>6</v>
      </c>
      <c r="D301" s="10" t="str">
        <f t="shared" si="26"/>
        <v>sobota</v>
      </c>
      <c r="E301" s="10" t="str">
        <f t="shared" si="29"/>
        <v/>
      </c>
      <c r="F301" s="46" t="str">
        <f t="shared" si="27"/>
        <v>październik</v>
      </c>
      <c r="G301" s="43"/>
      <c r="H301" s="34"/>
      <c r="I301" s="36"/>
      <c r="L301" s="37"/>
      <c r="N301" s="32" t="b">
        <f t="shared" si="28"/>
        <v>0</v>
      </c>
    </row>
    <row r="302" spans="1:14" x14ac:dyDescent="0.2">
      <c r="A302" s="42"/>
      <c r="B302" s="47">
        <f t="shared" si="24"/>
        <v>43401</v>
      </c>
      <c r="C302" s="10">
        <f t="shared" si="25"/>
        <v>7</v>
      </c>
      <c r="D302" s="10" t="str">
        <f t="shared" si="26"/>
        <v>niedziela</v>
      </c>
      <c r="E302" s="10" t="str">
        <f t="shared" si="29"/>
        <v/>
      </c>
      <c r="F302" s="46" t="str">
        <f t="shared" si="27"/>
        <v>październik</v>
      </c>
      <c r="G302" s="43"/>
      <c r="H302" s="34"/>
      <c r="I302" s="36"/>
      <c r="L302" s="37"/>
      <c r="N302" s="32" t="b">
        <f t="shared" si="28"/>
        <v>0</v>
      </c>
    </row>
    <row r="303" spans="1:14" x14ac:dyDescent="0.2">
      <c r="A303" s="42"/>
      <c r="B303" s="47">
        <f t="shared" si="24"/>
        <v>43402</v>
      </c>
      <c r="C303" s="10">
        <f t="shared" si="25"/>
        <v>1</v>
      </c>
      <c r="D303" s="10" t="str">
        <f t="shared" si="26"/>
        <v>poniedziałek</v>
      </c>
      <c r="E303" s="10" t="str">
        <f t="shared" si="29"/>
        <v/>
      </c>
      <c r="F303" s="46" t="str">
        <f t="shared" si="27"/>
        <v>październik</v>
      </c>
      <c r="G303" s="43"/>
      <c r="H303" s="34"/>
      <c r="I303" s="36"/>
      <c r="L303" s="37"/>
      <c r="N303" s="32" t="b">
        <f t="shared" si="28"/>
        <v>0</v>
      </c>
    </row>
    <row r="304" spans="1:14" x14ac:dyDescent="0.2">
      <c r="A304" s="42"/>
      <c r="B304" s="47">
        <f t="shared" si="24"/>
        <v>43403</v>
      </c>
      <c r="C304" s="10">
        <f t="shared" si="25"/>
        <v>2</v>
      </c>
      <c r="D304" s="10" t="str">
        <f t="shared" si="26"/>
        <v>wtorek</v>
      </c>
      <c r="E304" s="10" t="str">
        <f t="shared" si="29"/>
        <v/>
      </c>
      <c r="F304" s="46" t="str">
        <f t="shared" si="27"/>
        <v>październik</v>
      </c>
      <c r="G304" s="43"/>
      <c r="H304" s="34"/>
      <c r="I304" s="36"/>
      <c r="L304" s="37"/>
      <c r="N304" s="32" t="b">
        <f t="shared" si="28"/>
        <v>0</v>
      </c>
    </row>
    <row r="305" spans="1:14" x14ac:dyDescent="0.2">
      <c r="A305" s="42"/>
      <c r="B305" s="47">
        <f t="shared" si="24"/>
        <v>43404</v>
      </c>
      <c r="C305" s="10">
        <f t="shared" si="25"/>
        <v>3</v>
      </c>
      <c r="D305" s="10" t="str">
        <f t="shared" si="26"/>
        <v>środa</v>
      </c>
      <c r="E305" s="10" t="str">
        <f t="shared" si="29"/>
        <v/>
      </c>
      <c r="F305" s="46" t="str">
        <f t="shared" si="27"/>
        <v>październik</v>
      </c>
      <c r="G305" s="43"/>
      <c r="H305" s="34"/>
      <c r="I305" s="36"/>
      <c r="L305" s="37"/>
      <c r="N305" s="32" t="b">
        <f t="shared" si="28"/>
        <v>0</v>
      </c>
    </row>
    <row r="306" spans="1:14" x14ac:dyDescent="0.2">
      <c r="A306" s="42"/>
      <c r="B306" s="47">
        <f t="shared" si="24"/>
        <v>43405</v>
      </c>
      <c r="C306" s="10">
        <f t="shared" si="25"/>
        <v>4</v>
      </c>
      <c r="D306" s="10" t="str">
        <f t="shared" si="26"/>
        <v>czwartek</v>
      </c>
      <c r="E306" s="10" t="str">
        <f t="shared" si="29"/>
        <v>ŚWIĘTO</v>
      </c>
      <c r="F306" s="46" t="str">
        <f t="shared" si="27"/>
        <v>listopad</v>
      </c>
      <c r="G306" s="43"/>
      <c r="H306" s="34"/>
      <c r="I306" s="36"/>
      <c r="L306" s="37"/>
      <c r="N306" s="32" t="b">
        <f t="shared" si="28"/>
        <v>1</v>
      </c>
    </row>
    <row r="307" spans="1:14" x14ac:dyDescent="0.2">
      <c r="A307" s="42"/>
      <c r="B307" s="47">
        <f t="shared" si="24"/>
        <v>43406</v>
      </c>
      <c r="C307" s="10">
        <f t="shared" si="25"/>
        <v>5</v>
      </c>
      <c r="D307" s="10" t="str">
        <f t="shared" si="26"/>
        <v>piątek</v>
      </c>
      <c r="E307" s="10" t="str">
        <f t="shared" si="29"/>
        <v/>
      </c>
      <c r="F307" s="46" t="str">
        <f t="shared" si="27"/>
        <v>listopad</v>
      </c>
      <c r="G307" s="43"/>
      <c r="H307" s="34"/>
      <c r="I307" s="36"/>
      <c r="L307" s="37"/>
      <c r="N307" s="32" t="b">
        <f t="shared" si="28"/>
        <v>0</v>
      </c>
    </row>
    <row r="308" spans="1:14" x14ac:dyDescent="0.2">
      <c r="A308" s="42"/>
      <c r="B308" s="47">
        <f t="shared" si="24"/>
        <v>43407</v>
      </c>
      <c r="C308" s="10">
        <f t="shared" si="25"/>
        <v>6</v>
      </c>
      <c r="D308" s="10" t="str">
        <f t="shared" si="26"/>
        <v>sobota</v>
      </c>
      <c r="E308" s="10" t="str">
        <f t="shared" si="29"/>
        <v/>
      </c>
      <c r="F308" s="46" t="str">
        <f t="shared" si="27"/>
        <v>listopad</v>
      </c>
      <c r="G308" s="43"/>
      <c r="H308" s="34"/>
      <c r="I308" s="36"/>
      <c r="L308" s="37"/>
      <c r="N308" s="32" t="b">
        <f t="shared" si="28"/>
        <v>0</v>
      </c>
    </row>
    <row r="309" spans="1:14" x14ac:dyDescent="0.2">
      <c r="A309" s="42"/>
      <c r="B309" s="47">
        <f t="shared" si="24"/>
        <v>43408</v>
      </c>
      <c r="C309" s="10">
        <f t="shared" si="25"/>
        <v>7</v>
      </c>
      <c r="D309" s="10" t="str">
        <f t="shared" si="26"/>
        <v>niedziela</v>
      </c>
      <c r="E309" s="10" t="str">
        <f t="shared" si="29"/>
        <v/>
      </c>
      <c r="F309" s="46" t="str">
        <f t="shared" si="27"/>
        <v>listopad</v>
      </c>
      <c r="G309" s="43"/>
      <c r="H309" s="34"/>
      <c r="I309" s="36"/>
      <c r="L309" s="37"/>
      <c r="N309" s="32" t="b">
        <f t="shared" si="28"/>
        <v>0</v>
      </c>
    </row>
    <row r="310" spans="1:14" x14ac:dyDescent="0.2">
      <c r="A310" s="42"/>
      <c r="B310" s="47">
        <f t="shared" si="24"/>
        <v>43409</v>
      </c>
      <c r="C310" s="10">
        <f t="shared" si="25"/>
        <v>1</v>
      </c>
      <c r="D310" s="10" t="str">
        <f t="shared" si="26"/>
        <v>poniedziałek</v>
      </c>
      <c r="E310" s="10" t="str">
        <f t="shared" si="29"/>
        <v/>
      </c>
      <c r="F310" s="46" t="str">
        <f t="shared" si="27"/>
        <v>listopad</v>
      </c>
      <c r="G310" s="43"/>
      <c r="H310" s="34"/>
      <c r="I310" s="36"/>
      <c r="L310" s="37"/>
      <c r="N310" s="32" t="b">
        <f t="shared" si="28"/>
        <v>0</v>
      </c>
    </row>
    <row r="311" spans="1:14" x14ac:dyDescent="0.2">
      <c r="A311" s="42"/>
      <c r="B311" s="47">
        <f t="shared" si="24"/>
        <v>43410</v>
      </c>
      <c r="C311" s="10">
        <f t="shared" si="25"/>
        <v>2</v>
      </c>
      <c r="D311" s="10" t="str">
        <f t="shared" si="26"/>
        <v>wtorek</v>
      </c>
      <c r="E311" s="10" t="str">
        <f t="shared" si="29"/>
        <v/>
      </c>
      <c r="F311" s="46" t="str">
        <f t="shared" si="27"/>
        <v>listopad</v>
      </c>
      <c r="G311" s="43"/>
      <c r="H311" s="34"/>
      <c r="I311" s="36"/>
      <c r="L311" s="37"/>
      <c r="N311" s="32" t="b">
        <f t="shared" si="28"/>
        <v>0</v>
      </c>
    </row>
    <row r="312" spans="1:14" x14ac:dyDescent="0.2">
      <c r="A312" s="42"/>
      <c r="B312" s="47">
        <f t="shared" si="24"/>
        <v>43411</v>
      </c>
      <c r="C312" s="10">
        <f t="shared" si="25"/>
        <v>3</v>
      </c>
      <c r="D312" s="10" t="str">
        <f t="shared" si="26"/>
        <v>środa</v>
      </c>
      <c r="E312" s="10" t="str">
        <f t="shared" si="29"/>
        <v/>
      </c>
      <c r="F312" s="46" t="str">
        <f t="shared" si="27"/>
        <v>listopad</v>
      </c>
      <c r="G312" s="43"/>
      <c r="H312" s="34"/>
      <c r="I312" s="36"/>
      <c r="L312" s="37"/>
      <c r="N312" s="32" t="b">
        <f t="shared" si="28"/>
        <v>0</v>
      </c>
    </row>
    <row r="313" spans="1:14" x14ac:dyDescent="0.2">
      <c r="A313" s="42"/>
      <c r="B313" s="47">
        <f t="shared" si="24"/>
        <v>43412</v>
      </c>
      <c r="C313" s="10">
        <f t="shared" si="25"/>
        <v>4</v>
      </c>
      <c r="D313" s="10" t="str">
        <f t="shared" si="26"/>
        <v>czwartek</v>
      </c>
      <c r="E313" s="10" t="str">
        <f t="shared" si="29"/>
        <v/>
      </c>
      <c r="F313" s="46" t="str">
        <f t="shared" si="27"/>
        <v>listopad</v>
      </c>
      <c r="G313" s="43"/>
      <c r="H313" s="34"/>
      <c r="I313" s="36"/>
      <c r="L313" s="37"/>
      <c r="N313" s="32" t="b">
        <f t="shared" si="28"/>
        <v>0</v>
      </c>
    </row>
    <row r="314" spans="1:14" x14ac:dyDescent="0.2">
      <c r="A314" s="42"/>
      <c r="B314" s="47">
        <f t="shared" si="24"/>
        <v>43413</v>
      </c>
      <c r="C314" s="10">
        <f t="shared" si="25"/>
        <v>5</v>
      </c>
      <c r="D314" s="10" t="str">
        <f t="shared" si="26"/>
        <v>piątek</v>
      </c>
      <c r="E314" s="10" t="str">
        <f t="shared" si="29"/>
        <v/>
      </c>
      <c r="F314" s="46" t="str">
        <f t="shared" si="27"/>
        <v>listopad</v>
      </c>
      <c r="G314" s="43"/>
      <c r="H314" s="34"/>
      <c r="I314" s="36"/>
      <c r="L314" s="37"/>
      <c r="N314" s="32" t="b">
        <f t="shared" si="28"/>
        <v>0</v>
      </c>
    </row>
    <row r="315" spans="1:14" x14ac:dyDescent="0.2">
      <c r="A315" s="42"/>
      <c r="B315" s="47">
        <f t="shared" si="24"/>
        <v>43414</v>
      </c>
      <c r="C315" s="10">
        <f t="shared" si="25"/>
        <v>6</v>
      </c>
      <c r="D315" s="10" t="str">
        <f t="shared" si="26"/>
        <v>sobota</v>
      </c>
      <c r="E315" s="10" t="str">
        <f t="shared" si="29"/>
        <v/>
      </c>
      <c r="F315" s="46" t="str">
        <f t="shared" si="27"/>
        <v>listopad</v>
      </c>
      <c r="G315" s="43"/>
      <c r="H315" s="34"/>
      <c r="I315" s="36"/>
      <c r="L315" s="37"/>
      <c r="N315" s="32" t="b">
        <f t="shared" si="28"/>
        <v>0</v>
      </c>
    </row>
    <row r="316" spans="1:14" x14ac:dyDescent="0.2">
      <c r="A316" s="42"/>
      <c r="B316" s="47">
        <f t="shared" si="24"/>
        <v>43415</v>
      </c>
      <c r="C316" s="10">
        <f t="shared" si="25"/>
        <v>7</v>
      </c>
      <c r="D316" s="10" t="str">
        <f t="shared" si="26"/>
        <v>niedziela</v>
      </c>
      <c r="E316" s="10" t="str">
        <f t="shared" si="29"/>
        <v>ŚWIĘTO</v>
      </c>
      <c r="F316" s="46" t="str">
        <f t="shared" si="27"/>
        <v>listopad</v>
      </c>
      <c r="G316" s="43"/>
      <c r="H316" s="34"/>
      <c r="I316" s="36"/>
      <c r="L316" s="37"/>
      <c r="N316" s="32" t="b">
        <f t="shared" si="28"/>
        <v>1</v>
      </c>
    </row>
    <row r="317" spans="1:14" x14ac:dyDescent="0.2">
      <c r="A317" s="42"/>
      <c r="B317" s="47">
        <f t="shared" si="24"/>
        <v>43416</v>
      </c>
      <c r="C317" s="10">
        <f t="shared" si="25"/>
        <v>1</v>
      </c>
      <c r="D317" s="10" t="str">
        <f t="shared" si="26"/>
        <v>poniedziałek</v>
      </c>
      <c r="E317" s="10" t="str">
        <f t="shared" si="29"/>
        <v/>
      </c>
      <c r="F317" s="46" t="str">
        <f t="shared" si="27"/>
        <v>listopad</v>
      </c>
      <c r="G317" s="43"/>
      <c r="H317" s="34"/>
      <c r="I317" s="36"/>
      <c r="L317" s="37"/>
      <c r="N317" s="32" t="b">
        <f t="shared" si="28"/>
        <v>0</v>
      </c>
    </row>
    <row r="318" spans="1:14" x14ac:dyDescent="0.2">
      <c r="A318" s="42"/>
      <c r="B318" s="47">
        <f t="shared" si="24"/>
        <v>43417</v>
      </c>
      <c r="C318" s="10">
        <f t="shared" si="25"/>
        <v>2</v>
      </c>
      <c r="D318" s="10" t="str">
        <f t="shared" si="26"/>
        <v>wtorek</v>
      </c>
      <c r="E318" s="10" t="str">
        <f t="shared" si="29"/>
        <v/>
      </c>
      <c r="F318" s="46" t="str">
        <f t="shared" si="27"/>
        <v>listopad</v>
      </c>
      <c r="G318" s="43"/>
      <c r="H318" s="34"/>
      <c r="I318" s="36"/>
      <c r="L318" s="37"/>
      <c r="N318" s="32" t="b">
        <f t="shared" si="28"/>
        <v>0</v>
      </c>
    </row>
    <row r="319" spans="1:14" x14ac:dyDescent="0.2">
      <c r="A319" s="42"/>
      <c r="B319" s="47">
        <f t="shared" si="24"/>
        <v>43418</v>
      </c>
      <c r="C319" s="10">
        <f t="shared" si="25"/>
        <v>3</v>
      </c>
      <c r="D319" s="10" t="str">
        <f t="shared" si="26"/>
        <v>środa</v>
      </c>
      <c r="E319" s="10" t="str">
        <f t="shared" si="29"/>
        <v/>
      </c>
      <c r="F319" s="46" t="str">
        <f t="shared" si="27"/>
        <v>listopad</v>
      </c>
      <c r="G319" s="43"/>
      <c r="H319" s="34"/>
      <c r="I319" s="36"/>
      <c r="L319" s="37"/>
      <c r="N319" s="32" t="b">
        <f t="shared" si="28"/>
        <v>0</v>
      </c>
    </row>
    <row r="320" spans="1:14" x14ac:dyDescent="0.2">
      <c r="A320" s="42"/>
      <c r="B320" s="47">
        <f t="shared" si="24"/>
        <v>43419</v>
      </c>
      <c r="C320" s="10">
        <f t="shared" si="25"/>
        <v>4</v>
      </c>
      <c r="D320" s="10" t="str">
        <f t="shared" si="26"/>
        <v>czwartek</v>
      </c>
      <c r="E320" s="10" t="str">
        <f t="shared" si="29"/>
        <v/>
      </c>
      <c r="F320" s="46" t="str">
        <f t="shared" si="27"/>
        <v>listopad</v>
      </c>
      <c r="G320" s="43"/>
      <c r="H320" s="34"/>
      <c r="I320" s="36"/>
      <c r="L320" s="37"/>
      <c r="N320" s="32" t="b">
        <f t="shared" si="28"/>
        <v>0</v>
      </c>
    </row>
    <row r="321" spans="1:14" x14ac:dyDescent="0.2">
      <c r="A321" s="42"/>
      <c r="B321" s="47">
        <f t="shared" si="24"/>
        <v>43420</v>
      </c>
      <c r="C321" s="10">
        <f t="shared" si="25"/>
        <v>5</v>
      </c>
      <c r="D321" s="10" t="str">
        <f t="shared" si="26"/>
        <v>piątek</v>
      </c>
      <c r="E321" s="10" t="str">
        <f t="shared" si="29"/>
        <v/>
      </c>
      <c r="F321" s="46" t="str">
        <f t="shared" si="27"/>
        <v>listopad</v>
      </c>
      <c r="G321" s="43"/>
      <c r="H321" s="34"/>
      <c r="I321" s="36"/>
      <c r="L321" s="37"/>
      <c r="N321" s="32" t="b">
        <f t="shared" si="28"/>
        <v>0</v>
      </c>
    </row>
    <row r="322" spans="1:14" x14ac:dyDescent="0.2">
      <c r="A322" s="42"/>
      <c r="B322" s="47">
        <f t="shared" ref="B322:B366" si="30">DATE($A$1,1,ROW()-1)</f>
        <v>43421</v>
      </c>
      <c r="C322" s="10">
        <f t="shared" ref="C322:C366" si="31">WEEKDAY(B322,2)</f>
        <v>6</v>
      </c>
      <c r="D322" s="10" t="str">
        <f t="shared" ref="D322:D367" si="32">IF(C322=1,"poniedziałek","")&amp;IF(C322=2,"wtorek","")&amp;IF(C322=3,"środa","")&amp;IF(C322=4,"czwartek","")&amp;IF(C322=5,"piątek","")&amp;IF(C322=6,"sobota","")&amp;IF(C322=7,"niedziela","")</f>
        <v>sobota</v>
      </c>
      <c r="E322" s="10" t="str">
        <f t="shared" si="29"/>
        <v/>
      </c>
      <c r="F322" s="46" t="str">
        <f t="shared" ref="F322:F367" si="33">IF(MONTH(B322)=1,"styczeń","")&amp;IF(MONTH(B322)=2,"luty","")&amp;IF(MONTH(B322)=3,"marzec","")&amp;IF(MONTH(B322)=4,"kwiecień","")&amp;IF(MONTH(B322)=5,"maj","")&amp;IF(MONTH(B322)=6,"czerwiec","")&amp;IF(MONTH(B322)=7,"lipiec","")&amp;IF(MONTH(B322)=8,"sierpień","")&amp;IF(MONTH(B322)=9,"wrzesień","")&amp;IF(MONTH(B322)=10,"październik","")&amp;IF(MONTH(B322)=11,"listopad","")&amp;IF(MONTH(B322)=12,"grudzień","")</f>
        <v>listopad</v>
      </c>
      <c r="G322" s="43"/>
      <c r="H322" s="34"/>
      <c r="I322" s="36"/>
      <c r="L322" s="37"/>
      <c r="N322" s="32" t="b">
        <f t="shared" si="28"/>
        <v>0</v>
      </c>
    </row>
    <row r="323" spans="1:14" x14ac:dyDescent="0.2">
      <c r="A323" s="42"/>
      <c r="B323" s="47">
        <f t="shared" si="30"/>
        <v>43422</v>
      </c>
      <c r="C323" s="10">
        <f t="shared" si="31"/>
        <v>7</v>
      </c>
      <c r="D323" s="10" t="str">
        <f t="shared" si="32"/>
        <v>niedziela</v>
      </c>
      <c r="E323" s="10" t="str">
        <f t="shared" si="29"/>
        <v/>
      </c>
      <c r="F323" s="46" t="str">
        <f t="shared" si="33"/>
        <v>listopad</v>
      </c>
      <c r="G323" s="43"/>
      <c r="H323" s="34"/>
      <c r="I323" s="36"/>
      <c r="L323" s="37"/>
      <c r="N323" s="32" t="b">
        <f t="shared" ref="N323:N360" si="34">OR(B323=$I$2,B323=$I$3,B323=$I$4,B323=$I$5,B323=$I$6,B323=$I$7,B323=$I$8,B323=$I$9,B323=$I$10,B323=$I$11,B323=$I$12,B323=$I$13,B323=$I$14,B323=$L$2,B323=$L$3,B323=$L$4,B323=$L$5,B323=$L$6,B323=$L$7,B323=$L$8,B323=$L$9,B323=$L$10,B323=$L$11,B323=$L$12,B323=$L$13,B323=$L$14,)</f>
        <v>0</v>
      </c>
    </row>
    <row r="324" spans="1:14" x14ac:dyDescent="0.2">
      <c r="A324" s="42"/>
      <c r="B324" s="47">
        <f t="shared" si="30"/>
        <v>43423</v>
      </c>
      <c r="C324" s="10">
        <f t="shared" si="31"/>
        <v>1</v>
      </c>
      <c r="D324" s="10" t="str">
        <f t="shared" si="32"/>
        <v>poniedziałek</v>
      </c>
      <c r="E324" s="10" t="str">
        <f t="shared" si="29"/>
        <v/>
      </c>
      <c r="F324" s="46" t="str">
        <f t="shared" si="33"/>
        <v>listopad</v>
      </c>
      <c r="G324" s="43"/>
      <c r="H324" s="34"/>
      <c r="I324" s="36"/>
      <c r="L324" s="37"/>
      <c r="N324" s="32" t="b">
        <f t="shared" si="34"/>
        <v>0</v>
      </c>
    </row>
    <row r="325" spans="1:14" x14ac:dyDescent="0.2">
      <c r="A325" s="42"/>
      <c r="B325" s="47">
        <f t="shared" si="30"/>
        <v>43424</v>
      </c>
      <c r="C325" s="10">
        <f t="shared" si="31"/>
        <v>2</v>
      </c>
      <c r="D325" s="10" t="str">
        <f t="shared" si="32"/>
        <v>wtorek</v>
      </c>
      <c r="E325" s="10" t="str">
        <f t="shared" si="29"/>
        <v/>
      </c>
      <c r="F325" s="46" t="str">
        <f t="shared" si="33"/>
        <v>listopad</v>
      </c>
      <c r="G325" s="43"/>
      <c r="H325" s="34"/>
      <c r="I325" s="36"/>
      <c r="L325" s="37"/>
      <c r="N325" s="32" t="b">
        <f t="shared" si="34"/>
        <v>0</v>
      </c>
    </row>
    <row r="326" spans="1:14" x14ac:dyDescent="0.2">
      <c r="A326" s="42"/>
      <c r="B326" s="47">
        <f t="shared" si="30"/>
        <v>43425</v>
      </c>
      <c r="C326" s="10">
        <f t="shared" si="31"/>
        <v>3</v>
      </c>
      <c r="D326" s="10" t="str">
        <f t="shared" si="32"/>
        <v>środa</v>
      </c>
      <c r="E326" s="10" t="str">
        <f t="shared" si="29"/>
        <v/>
      </c>
      <c r="F326" s="46" t="str">
        <f t="shared" si="33"/>
        <v>listopad</v>
      </c>
      <c r="G326" s="43"/>
      <c r="H326" s="34"/>
      <c r="I326" s="36"/>
      <c r="L326" s="37"/>
      <c r="N326" s="32" t="b">
        <f t="shared" si="34"/>
        <v>0</v>
      </c>
    </row>
    <row r="327" spans="1:14" x14ac:dyDescent="0.2">
      <c r="A327" s="42"/>
      <c r="B327" s="47">
        <f t="shared" si="30"/>
        <v>43426</v>
      </c>
      <c r="C327" s="10">
        <f t="shared" si="31"/>
        <v>4</v>
      </c>
      <c r="D327" s="10" t="str">
        <f t="shared" si="32"/>
        <v>czwartek</v>
      </c>
      <c r="E327" s="10" t="str">
        <f t="shared" ref="E327:E366" si="35">IF(N327=TRUE,"ŚWIĘTO","")</f>
        <v/>
      </c>
      <c r="F327" s="46" t="str">
        <f t="shared" si="33"/>
        <v>listopad</v>
      </c>
      <c r="G327" s="43"/>
      <c r="H327" s="34"/>
      <c r="I327" s="36"/>
      <c r="L327" s="37"/>
      <c r="N327" s="32" t="b">
        <f t="shared" si="34"/>
        <v>0</v>
      </c>
    </row>
    <row r="328" spans="1:14" x14ac:dyDescent="0.2">
      <c r="A328" s="42"/>
      <c r="B328" s="47">
        <f t="shared" si="30"/>
        <v>43427</v>
      </c>
      <c r="C328" s="10">
        <f t="shared" si="31"/>
        <v>5</v>
      </c>
      <c r="D328" s="10" t="str">
        <f t="shared" si="32"/>
        <v>piątek</v>
      </c>
      <c r="E328" s="10" t="str">
        <f t="shared" si="35"/>
        <v/>
      </c>
      <c r="F328" s="46" t="str">
        <f t="shared" si="33"/>
        <v>listopad</v>
      </c>
      <c r="G328" s="43"/>
      <c r="H328" s="34"/>
      <c r="I328" s="36"/>
      <c r="L328" s="37"/>
      <c r="N328" s="32" t="b">
        <f t="shared" si="34"/>
        <v>0</v>
      </c>
    </row>
    <row r="329" spans="1:14" x14ac:dyDescent="0.2">
      <c r="A329" s="42"/>
      <c r="B329" s="47">
        <f t="shared" si="30"/>
        <v>43428</v>
      </c>
      <c r="C329" s="10">
        <f t="shared" si="31"/>
        <v>6</v>
      </c>
      <c r="D329" s="10" t="str">
        <f t="shared" si="32"/>
        <v>sobota</v>
      </c>
      <c r="E329" s="10" t="str">
        <f t="shared" si="35"/>
        <v/>
      </c>
      <c r="F329" s="46" t="str">
        <f t="shared" si="33"/>
        <v>listopad</v>
      </c>
      <c r="G329" s="43"/>
      <c r="H329" s="34"/>
      <c r="I329" s="36"/>
      <c r="L329" s="37"/>
      <c r="N329" s="32" t="b">
        <f t="shared" si="34"/>
        <v>0</v>
      </c>
    </row>
    <row r="330" spans="1:14" x14ac:dyDescent="0.2">
      <c r="A330" s="42"/>
      <c r="B330" s="47">
        <f t="shared" si="30"/>
        <v>43429</v>
      </c>
      <c r="C330" s="10">
        <f t="shared" si="31"/>
        <v>7</v>
      </c>
      <c r="D330" s="10" t="str">
        <f t="shared" si="32"/>
        <v>niedziela</v>
      </c>
      <c r="E330" s="10" t="str">
        <f t="shared" si="35"/>
        <v/>
      </c>
      <c r="F330" s="46" t="str">
        <f t="shared" si="33"/>
        <v>listopad</v>
      </c>
      <c r="G330" s="43"/>
      <c r="H330" s="34"/>
      <c r="I330" s="36"/>
      <c r="L330" s="37"/>
      <c r="N330" s="32" t="b">
        <f t="shared" si="34"/>
        <v>0</v>
      </c>
    </row>
    <row r="331" spans="1:14" x14ac:dyDescent="0.2">
      <c r="A331" s="42"/>
      <c r="B331" s="47">
        <f t="shared" si="30"/>
        <v>43430</v>
      </c>
      <c r="C331" s="10">
        <f t="shared" si="31"/>
        <v>1</v>
      </c>
      <c r="D331" s="10" t="str">
        <f t="shared" si="32"/>
        <v>poniedziałek</v>
      </c>
      <c r="E331" s="10" t="str">
        <f t="shared" si="35"/>
        <v/>
      </c>
      <c r="F331" s="46" t="str">
        <f t="shared" si="33"/>
        <v>listopad</v>
      </c>
      <c r="G331" s="43"/>
      <c r="H331" s="34"/>
      <c r="I331" s="36"/>
      <c r="L331" s="37"/>
      <c r="N331" s="32" t="b">
        <f t="shared" si="34"/>
        <v>0</v>
      </c>
    </row>
    <row r="332" spans="1:14" x14ac:dyDescent="0.2">
      <c r="A332" s="42"/>
      <c r="B332" s="47">
        <f t="shared" si="30"/>
        <v>43431</v>
      </c>
      <c r="C332" s="10">
        <f t="shared" si="31"/>
        <v>2</v>
      </c>
      <c r="D332" s="10" t="str">
        <f t="shared" si="32"/>
        <v>wtorek</v>
      </c>
      <c r="E332" s="10" t="str">
        <f t="shared" si="35"/>
        <v/>
      </c>
      <c r="F332" s="46" t="str">
        <f t="shared" si="33"/>
        <v>listopad</v>
      </c>
      <c r="G332" s="43"/>
      <c r="H332" s="34"/>
      <c r="I332" s="36"/>
      <c r="L332" s="37"/>
      <c r="N332" s="32" t="b">
        <f t="shared" si="34"/>
        <v>0</v>
      </c>
    </row>
    <row r="333" spans="1:14" x14ac:dyDescent="0.2">
      <c r="A333" s="42"/>
      <c r="B333" s="47">
        <f t="shared" si="30"/>
        <v>43432</v>
      </c>
      <c r="C333" s="10">
        <f t="shared" si="31"/>
        <v>3</v>
      </c>
      <c r="D333" s="10" t="str">
        <f t="shared" si="32"/>
        <v>środa</v>
      </c>
      <c r="E333" s="10" t="str">
        <f t="shared" si="35"/>
        <v/>
      </c>
      <c r="F333" s="46" t="str">
        <f t="shared" si="33"/>
        <v>listopad</v>
      </c>
      <c r="G333" s="43"/>
      <c r="H333" s="34"/>
      <c r="I333" s="36"/>
      <c r="L333" s="37"/>
      <c r="N333" s="32" t="b">
        <f t="shared" si="34"/>
        <v>0</v>
      </c>
    </row>
    <row r="334" spans="1:14" x14ac:dyDescent="0.2">
      <c r="A334" s="42"/>
      <c r="B334" s="47">
        <f t="shared" si="30"/>
        <v>43433</v>
      </c>
      <c r="C334" s="10">
        <f t="shared" si="31"/>
        <v>4</v>
      </c>
      <c r="D334" s="10" t="str">
        <f t="shared" si="32"/>
        <v>czwartek</v>
      </c>
      <c r="E334" s="10" t="str">
        <f t="shared" si="35"/>
        <v/>
      </c>
      <c r="F334" s="46" t="str">
        <f t="shared" si="33"/>
        <v>listopad</v>
      </c>
      <c r="G334" s="43"/>
      <c r="H334" s="34"/>
      <c r="I334" s="36"/>
      <c r="L334" s="37"/>
      <c r="N334" s="32" t="b">
        <f t="shared" si="34"/>
        <v>0</v>
      </c>
    </row>
    <row r="335" spans="1:14" ht="15" customHeight="1" x14ac:dyDescent="0.2">
      <c r="A335" s="42"/>
      <c r="B335" s="47">
        <f t="shared" si="30"/>
        <v>43434</v>
      </c>
      <c r="C335" s="10">
        <f t="shared" si="31"/>
        <v>5</v>
      </c>
      <c r="D335" s="10" t="str">
        <f t="shared" si="32"/>
        <v>piątek</v>
      </c>
      <c r="E335" s="10" t="str">
        <f t="shared" si="35"/>
        <v/>
      </c>
      <c r="F335" s="46" t="str">
        <f t="shared" si="33"/>
        <v>listopad</v>
      </c>
      <c r="G335" s="43"/>
      <c r="H335" s="34"/>
      <c r="I335" s="36"/>
      <c r="L335" s="37"/>
      <c r="N335" s="32" t="b">
        <f t="shared" si="34"/>
        <v>0</v>
      </c>
    </row>
    <row r="336" spans="1:14" x14ac:dyDescent="0.2">
      <c r="A336" s="42"/>
      <c r="B336" s="47">
        <f t="shared" si="30"/>
        <v>43435</v>
      </c>
      <c r="C336" s="10">
        <f t="shared" si="31"/>
        <v>6</v>
      </c>
      <c r="D336" s="10" t="str">
        <f t="shared" si="32"/>
        <v>sobota</v>
      </c>
      <c r="E336" s="10" t="str">
        <f t="shared" si="35"/>
        <v/>
      </c>
      <c r="F336" s="46" t="str">
        <f t="shared" si="33"/>
        <v>grudzień</v>
      </c>
      <c r="G336" s="43"/>
      <c r="H336" s="34"/>
      <c r="I336" s="36"/>
      <c r="L336" s="37"/>
      <c r="N336" s="32" t="b">
        <f t="shared" si="34"/>
        <v>0</v>
      </c>
    </row>
    <row r="337" spans="1:14" x14ac:dyDescent="0.2">
      <c r="A337" s="42"/>
      <c r="B337" s="47">
        <f t="shared" si="30"/>
        <v>43436</v>
      </c>
      <c r="C337" s="10">
        <f t="shared" si="31"/>
        <v>7</v>
      </c>
      <c r="D337" s="10" t="str">
        <f t="shared" si="32"/>
        <v>niedziela</v>
      </c>
      <c r="E337" s="10" t="str">
        <f t="shared" si="35"/>
        <v/>
      </c>
      <c r="F337" s="46" t="str">
        <f t="shared" si="33"/>
        <v>grudzień</v>
      </c>
      <c r="G337" s="43"/>
      <c r="H337" s="34"/>
      <c r="I337" s="36"/>
      <c r="L337" s="37"/>
      <c r="N337" s="32" t="b">
        <f t="shared" si="34"/>
        <v>0</v>
      </c>
    </row>
    <row r="338" spans="1:14" x14ac:dyDescent="0.2">
      <c r="A338" s="42"/>
      <c r="B338" s="47">
        <f t="shared" si="30"/>
        <v>43437</v>
      </c>
      <c r="C338" s="10">
        <f t="shared" si="31"/>
        <v>1</v>
      </c>
      <c r="D338" s="10" t="str">
        <f t="shared" si="32"/>
        <v>poniedziałek</v>
      </c>
      <c r="E338" s="10" t="str">
        <f t="shared" si="35"/>
        <v/>
      </c>
      <c r="F338" s="46" t="str">
        <f t="shared" si="33"/>
        <v>grudzień</v>
      </c>
      <c r="G338" s="43"/>
      <c r="H338" s="34"/>
      <c r="I338" s="36"/>
      <c r="L338" s="37"/>
      <c r="N338" s="32" t="b">
        <f t="shared" si="34"/>
        <v>0</v>
      </c>
    </row>
    <row r="339" spans="1:14" x14ac:dyDescent="0.2">
      <c r="A339" s="42"/>
      <c r="B339" s="47">
        <f t="shared" si="30"/>
        <v>43438</v>
      </c>
      <c r="C339" s="10">
        <f t="shared" si="31"/>
        <v>2</v>
      </c>
      <c r="D339" s="10" t="str">
        <f t="shared" si="32"/>
        <v>wtorek</v>
      </c>
      <c r="E339" s="10" t="str">
        <f t="shared" si="35"/>
        <v/>
      </c>
      <c r="F339" s="46" t="str">
        <f t="shared" si="33"/>
        <v>grudzień</v>
      </c>
      <c r="G339" s="43"/>
      <c r="I339" s="36"/>
      <c r="L339" s="37"/>
      <c r="N339" s="32" t="b">
        <f t="shared" si="34"/>
        <v>0</v>
      </c>
    </row>
    <row r="340" spans="1:14" x14ac:dyDescent="0.2">
      <c r="A340" s="42"/>
      <c r="B340" s="47">
        <f t="shared" si="30"/>
        <v>43439</v>
      </c>
      <c r="C340" s="10">
        <f t="shared" si="31"/>
        <v>3</v>
      </c>
      <c r="D340" s="10" t="str">
        <f t="shared" si="32"/>
        <v>środa</v>
      </c>
      <c r="E340" s="10" t="str">
        <f t="shared" si="35"/>
        <v/>
      </c>
      <c r="F340" s="46" t="str">
        <f t="shared" si="33"/>
        <v>grudzień</v>
      </c>
      <c r="G340" s="43"/>
      <c r="I340" s="36"/>
      <c r="L340" s="37"/>
      <c r="N340" s="32" t="b">
        <f t="shared" si="34"/>
        <v>0</v>
      </c>
    </row>
    <row r="341" spans="1:14" x14ac:dyDescent="0.2">
      <c r="A341" s="42"/>
      <c r="B341" s="47">
        <f t="shared" si="30"/>
        <v>43440</v>
      </c>
      <c r="C341" s="10">
        <f t="shared" si="31"/>
        <v>4</v>
      </c>
      <c r="D341" s="10" t="str">
        <f t="shared" si="32"/>
        <v>czwartek</v>
      </c>
      <c r="E341" s="10" t="str">
        <f t="shared" si="35"/>
        <v/>
      </c>
      <c r="F341" s="46" t="str">
        <f t="shared" si="33"/>
        <v>grudzień</v>
      </c>
      <c r="G341" s="43"/>
      <c r="I341" s="36"/>
      <c r="L341" s="37"/>
      <c r="N341" s="32" t="b">
        <f t="shared" si="34"/>
        <v>0</v>
      </c>
    </row>
    <row r="342" spans="1:14" x14ac:dyDescent="0.2">
      <c r="A342" s="42"/>
      <c r="B342" s="47">
        <f t="shared" si="30"/>
        <v>43441</v>
      </c>
      <c r="C342" s="10">
        <f t="shared" si="31"/>
        <v>5</v>
      </c>
      <c r="D342" s="10" t="str">
        <f t="shared" si="32"/>
        <v>piątek</v>
      </c>
      <c r="E342" s="10" t="str">
        <f t="shared" si="35"/>
        <v/>
      </c>
      <c r="F342" s="46" t="str">
        <f t="shared" si="33"/>
        <v>grudzień</v>
      </c>
      <c r="G342" s="43"/>
      <c r="I342" s="36"/>
      <c r="L342" s="37"/>
      <c r="N342" s="32" t="b">
        <f t="shared" si="34"/>
        <v>0</v>
      </c>
    </row>
    <row r="343" spans="1:14" x14ac:dyDescent="0.2">
      <c r="A343" s="42"/>
      <c r="B343" s="47">
        <f t="shared" si="30"/>
        <v>43442</v>
      </c>
      <c r="C343" s="10">
        <f t="shared" si="31"/>
        <v>6</v>
      </c>
      <c r="D343" s="10" t="str">
        <f t="shared" si="32"/>
        <v>sobota</v>
      </c>
      <c r="E343" s="10" t="str">
        <f t="shared" si="35"/>
        <v/>
      </c>
      <c r="F343" s="46" t="str">
        <f t="shared" si="33"/>
        <v>grudzień</v>
      </c>
      <c r="G343" s="43"/>
      <c r="I343" s="36"/>
      <c r="L343" s="37"/>
      <c r="N343" s="32" t="b">
        <f t="shared" si="34"/>
        <v>0</v>
      </c>
    </row>
    <row r="344" spans="1:14" x14ac:dyDescent="0.2">
      <c r="A344" s="42"/>
      <c r="B344" s="47">
        <f t="shared" si="30"/>
        <v>43443</v>
      </c>
      <c r="C344" s="10">
        <f t="shared" si="31"/>
        <v>7</v>
      </c>
      <c r="D344" s="10" t="str">
        <f t="shared" si="32"/>
        <v>niedziela</v>
      </c>
      <c r="E344" s="10" t="str">
        <f t="shared" si="35"/>
        <v/>
      </c>
      <c r="F344" s="46" t="str">
        <f t="shared" si="33"/>
        <v>grudzień</v>
      </c>
      <c r="G344" s="43"/>
      <c r="I344" s="36"/>
      <c r="L344" s="37"/>
      <c r="N344" s="32" t="b">
        <f t="shared" si="34"/>
        <v>0</v>
      </c>
    </row>
    <row r="345" spans="1:14" x14ac:dyDescent="0.2">
      <c r="A345" s="42"/>
      <c r="B345" s="47">
        <f t="shared" si="30"/>
        <v>43444</v>
      </c>
      <c r="C345" s="10">
        <f t="shared" si="31"/>
        <v>1</v>
      </c>
      <c r="D345" s="10" t="str">
        <f t="shared" si="32"/>
        <v>poniedziałek</v>
      </c>
      <c r="E345" s="10" t="str">
        <f t="shared" si="35"/>
        <v/>
      </c>
      <c r="F345" s="46" t="str">
        <f t="shared" si="33"/>
        <v>grudzień</v>
      </c>
      <c r="G345" s="43"/>
      <c r="I345" s="36"/>
      <c r="L345" s="37"/>
      <c r="N345" s="32" t="b">
        <f t="shared" si="34"/>
        <v>0</v>
      </c>
    </row>
    <row r="346" spans="1:14" x14ac:dyDescent="0.2">
      <c r="A346" s="42"/>
      <c r="B346" s="47">
        <f t="shared" si="30"/>
        <v>43445</v>
      </c>
      <c r="C346" s="10">
        <f t="shared" si="31"/>
        <v>2</v>
      </c>
      <c r="D346" s="10" t="str">
        <f t="shared" si="32"/>
        <v>wtorek</v>
      </c>
      <c r="E346" s="10" t="str">
        <f t="shared" si="35"/>
        <v/>
      </c>
      <c r="F346" s="46" t="str">
        <f t="shared" si="33"/>
        <v>grudzień</v>
      </c>
      <c r="G346" s="43"/>
      <c r="I346" s="36"/>
      <c r="L346" s="37"/>
      <c r="N346" s="32" t="b">
        <f t="shared" si="34"/>
        <v>0</v>
      </c>
    </row>
    <row r="347" spans="1:14" x14ac:dyDescent="0.2">
      <c r="A347" s="42"/>
      <c r="B347" s="47">
        <f t="shared" si="30"/>
        <v>43446</v>
      </c>
      <c r="C347" s="10">
        <f t="shared" si="31"/>
        <v>3</v>
      </c>
      <c r="D347" s="10" t="str">
        <f t="shared" si="32"/>
        <v>środa</v>
      </c>
      <c r="E347" s="10" t="str">
        <f t="shared" si="35"/>
        <v/>
      </c>
      <c r="F347" s="46" t="str">
        <f t="shared" si="33"/>
        <v>grudzień</v>
      </c>
      <c r="G347" s="43"/>
      <c r="I347" s="36"/>
      <c r="L347" s="37"/>
      <c r="N347" s="32" t="b">
        <f t="shared" si="34"/>
        <v>0</v>
      </c>
    </row>
    <row r="348" spans="1:14" x14ac:dyDescent="0.2">
      <c r="A348" s="42"/>
      <c r="B348" s="47">
        <f t="shared" si="30"/>
        <v>43447</v>
      </c>
      <c r="C348" s="10">
        <f t="shared" si="31"/>
        <v>4</v>
      </c>
      <c r="D348" s="10" t="str">
        <f t="shared" si="32"/>
        <v>czwartek</v>
      </c>
      <c r="E348" s="10" t="str">
        <f t="shared" si="35"/>
        <v/>
      </c>
      <c r="F348" s="46" t="str">
        <f t="shared" si="33"/>
        <v>grudzień</v>
      </c>
      <c r="G348" s="43"/>
      <c r="I348" s="36"/>
      <c r="L348" s="37"/>
      <c r="N348" s="32" t="b">
        <f t="shared" si="34"/>
        <v>0</v>
      </c>
    </row>
    <row r="349" spans="1:14" x14ac:dyDescent="0.2">
      <c r="A349" s="42"/>
      <c r="B349" s="47">
        <f t="shared" si="30"/>
        <v>43448</v>
      </c>
      <c r="C349" s="10">
        <f t="shared" si="31"/>
        <v>5</v>
      </c>
      <c r="D349" s="10" t="str">
        <f t="shared" si="32"/>
        <v>piątek</v>
      </c>
      <c r="E349" s="10" t="str">
        <f t="shared" si="35"/>
        <v/>
      </c>
      <c r="F349" s="46" t="str">
        <f t="shared" si="33"/>
        <v>grudzień</v>
      </c>
      <c r="G349" s="43"/>
      <c r="I349" s="36"/>
      <c r="L349" s="37"/>
      <c r="N349" s="32" t="b">
        <f t="shared" si="34"/>
        <v>0</v>
      </c>
    </row>
    <row r="350" spans="1:14" x14ac:dyDescent="0.2">
      <c r="A350" s="42"/>
      <c r="B350" s="47">
        <f t="shared" si="30"/>
        <v>43449</v>
      </c>
      <c r="C350" s="10">
        <f t="shared" si="31"/>
        <v>6</v>
      </c>
      <c r="D350" s="10" t="str">
        <f t="shared" si="32"/>
        <v>sobota</v>
      </c>
      <c r="E350" s="10" t="str">
        <f t="shared" si="35"/>
        <v/>
      </c>
      <c r="F350" s="46" t="str">
        <f t="shared" si="33"/>
        <v>grudzień</v>
      </c>
      <c r="G350" s="43"/>
      <c r="I350" s="36"/>
      <c r="L350" s="37"/>
      <c r="N350" s="32" t="b">
        <f t="shared" si="34"/>
        <v>0</v>
      </c>
    </row>
    <row r="351" spans="1:14" x14ac:dyDescent="0.2">
      <c r="A351" s="42"/>
      <c r="B351" s="47">
        <f t="shared" si="30"/>
        <v>43450</v>
      </c>
      <c r="C351" s="10">
        <f t="shared" si="31"/>
        <v>7</v>
      </c>
      <c r="D351" s="10" t="str">
        <f t="shared" si="32"/>
        <v>niedziela</v>
      </c>
      <c r="E351" s="10" t="str">
        <f t="shared" si="35"/>
        <v/>
      </c>
      <c r="F351" s="46" t="str">
        <f t="shared" si="33"/>
        <v>grudzień</v>
      </c>
      <c r="G351" s="43"/>
      <c r="I351" s="36"/>
      <c r="L351" s="37"/>
      <c r="N351" s="32" t="b">
        <f t="shared" si="34"/>
        <v>0</v>
      </c>
    </row>
    <row r="352" spans="1:14" x14ac:dyDescent="0.2">
      <c r="A352" s="42"/>
      <c r="B352" s="47">
        <f t="shared" si="30"/>
        <v>43451</v>
      </c>
      <c r="C352" s="10">
        <f t="shared" si="31"/>
        <v>1</v>
      </c>
      <c r="D352" s="10" t="str">
        <f t="shared" si="32"/>
        <v>poniedziałek</v>
      </c>
      <c r="E352" s="10" t="str">
        <f t="shared" si="35"/>
        <v/>
      </c>
      <c r="F352" s="46" t="str">
        <f t="shared" si="33"/>
        <v>grudzień</v>
      </c>
      <c r="G352" s="43"/>
      <c r="I352" s="36"/>
      <c r="L352" s="37"/>
      <c r="N352" s="32" t="b">
        <f t="shared" si="34"/>
        <v>0</v>
      </c>
    </row>
    <row r="353" spans="1:14" x14ac:dyDescent="0.2">
      <c r="A353" s="42"/>
      <c r="B353" s="47">
        <f t="shared" si="30"/>
        <v>43452</v>
      </c>
      <c r="C353" s="10">
        <f t="shared" si="31"/>
        <v>2</v>
      </c>
      <c r="D353" s="10" t="str">
        <f t="shared" si="32"/>
        <v>wtorek</v>
      </c>
      <c r="E353" s="10" t="str">
        <f t="shared" si="35"/>
        <v/>
      </c>
      <c r="F353" s="46" t="str">
        <f t="shared" si="33"/>
        <v>grudzień</v>
      </c>
      <c r="G353" s="43"/>
      <c r="I353" s="36"/>
      <c r="L353" s="37"/>
      <c r="N353" s="32" t="b">
        <f t="shared" si="34"/>
        <v>0</v>
      </c>
    </row>
    <row r="354" spans="1:14" x14ac:dyDescent="0.2">
      <c r="A354" s="42"/>
      <c r="B354" s="47">
        <f t="shared" si="30"/>
        <v>43453</v>
      </c>
      <c r="C354" s="10">
        <f t="shared" si="31"/>
        <v>3</v>
      </c>
      <c r="D354" s="10" t="str">
        <f t="shared" si="32"/>
        <v>środa</v>
      </c>
      <c r="E354" s="10" t="str">
        <f t="shared" si="35"/>
        <v/>
      </c>
      <c r="F354" s="46" t="str">
        <f t="shared" si="33"/>
        <v>grudzień</v>
      </c>
      <c r="G354" s="43"/>
      <c r="I354" s="36"/>
      <c r="L354" s="37"/>
      <c r="N354" s="32" t="b">
        <f t="shared" si="34"/>
        <v>0</v>
      </c>
    </row>
    <row r="355" spans="1:14" x14ac:dyDescent="0.2">
      <c r="A355" s="42"/>
      <c r="B355" s="47">
        <f t="shared" si="30"/>
        <v>43454</v>
      </c>
      <c r="C355" s="10">
        <f t="shared" si="31"/>
        <v>4</v>
      </c>
      <c r="D355" s="10" t="str">
        <f t="shared" si="32"/>
        <v>czwartek</v>
      </c>
      <c r="E355" s="10" t="str">
        <f t="shared" si="35"/>
        <v/>
      </c>
      <c r="F355" s="46" t="str">
        <f t="shared" si="33"/>
        <v>grudzień</v>
      </c>
      <c r="G355" s="43"/>
      <c r="I355" s="36"/>
      <c r="L355" s="37"/>
      <c r="N355" s="32" t="b">
        <f t="shared" si="34"/>
        <v>0</v>
      </c>
    </row>
    <row r="356" spans="1:14" x14ac:dyDescent="0.2">
      <c r="A356" s="42"/>
      <c r="B356" s="47">
        <f t="shared" si="30"/>
        <v>43455</v>
      </c>
      <c r="C356" s="10">
        <f t="shared" si="31"/>
        <v>5</v>
      </c>
      <c r="D356" s="10" t="str">
        <f t="shared" si="32"/>
        <v>piątek</v>
      </c>
      <c r="E356" s="10" t="str">
        <f t="shared" si="35"/>
        <v/>
      </c>
      <c r="F356" s="46" t="str">
        <f t="shared" si="33"/>
        <v>grudzień</v>
      </c>
      <c r="G356" s="43"/>
      <c r="I356" s="36"/>
      <c r="L356" s="37"/>
      <c r="N356" s="32" t="b">
        <f t="shared" si="34"/>
        <v>0</v>
      </c>
    </row>
    <row r="357" spans="1:14" x14ac:dyDescent="0.2">
      <c r="A357" s="42"/>
      <c r="B357" s="47">
        <f t="shared" si="30"/>
        <v>43456</v>
      </c>
      <c r="C357" s="10">
        <f t="shared" si="31"/>
        <v>6</v>
      </c>
      <c r="D357" s="10" t="str">
        <f t="shared" si="32"/>
        <v>sobota</v>
      </c>
      <c r="E357" s="10" t="str">
        <f t="shared" si="35"/>
        <v/>
      </c>
      <c r="F357" s="46" t="str">
        <f t="shared" si="33"/>
        <v>grudzień</v>
      </c>
      <c r="G357" s="43"/>
      <c r="I357" s="36"/>
      <c r="L357" s="37"/>
      <c r="N357" s="32" t="b">
        <f t="shared" si="34"/>
        <v>0</v>
      </c>
    </row>
    <row r="358" spans="1:14" x14ac:dyDescent="0.2">
      <c r="A358" s="42"/>
      <c r="B358" s="47">
        <f t="shared" si="30"/>
        <v>43457</v>
      </c>
      <c r="C358" s="10">
        <f t="shared" si="31"/>
        <v>7</v>
      </c>
      <c r="D358" s="10" t="str">
        <f t="shared" si="32"/>
        <v>niedziela</v>
      </c>
      <c r="E358" s="10" t="str">
        <f t="shared" si="35"/>
        <v/>
      </c>
      <c r="F358" s="46" t="str">
        <f t="shared" si="33"/>
        <v>grudzień</v>
      </c>
      <c r="G358" s="43"/>
      <c r="I358" s="36"/>
      <c r="L358" s="37"/>
      <c r="N358" s="32" t="b">
        <f t="shared" si="34"/>
        <v>0</v>
      </c>
    </row>
    <row r="359" spans="1:14" x14ac:dyDescent="0.2">
      <c r="A359" s="42"/>
      <c r="B359" s="47">
        <f t="shared" si="30"/>
        <v>43458</v>
      </c>
      <c r="C359" s="10">
        <f t="shared" si="31"/>
        <v>1</v>
      </c>
      <c r="D359" s="10" t="str">
        <f t="shared" si="32"/>
        <v>poniedziałek</v>
      </c>
      <c r="E359" s="10" t="str">
        <f t="shared" si="35"/>
        <v/>
      </c>
      <c r="F359" s="46" t="str">
        <f t="shared" si="33"/>
        <v>grudzień</v>
      </c>
      <c r="G359" s="43"/>
      <c r="I359" s="36"/>
      <c r="L359" s="37"/>
      <c r="N359" s="32" t="b">
        <f t="shared" si="34"/>
        <v>0</v>
      </c>
    </row>
    <row r="360" spans="1:14" x14ac:dyDescent="0.2">
      <c r="A360" s="42"/>
      <c r="B360" s="47">
        <f t="shared" si="30"/>
        <v>43459</v>
      </c>
      <c r="C360" s="10">
        <f t="shared" si="31"/>
        <v>2</v>
      </c>
      <c r="D360" s="10" t="str">
        <f t="shared" si="32"/>
        <v>wtorek</v>
      </c>
      <c r="E360" s="10" t="str">
        <f t="shared" si="35"/>
        <v>ŚWIĘTO</v>
      </c>
      <c r="F360" s="46" t="str">
        <f t="shared" si="33"/>
        <v>grudzień</v>
      </c>
      <c r="G360" s="43"/>
      <c r="I360" s="36"/>
      <c r="L360" s="37"/>
      <c r="N360" s="32" t="b">
        <f t="shared" si="34"/>
        <v>1</v>
      </c>
    </row>
    <row r="361" spans="1:14" x14ac:dyDescent="0.2">
      <c r="A361" s="42"/>
      <c r="B361" s="47">
        <f t="shared" si="30"/>
        <v>43460</v>
      </c>
      <c r="C361" s="10">
        <f t="shared" si="31"/>
        <v>3</v>
      </c>
      <c r="D361" s="10" t="str">
        <f t="shared" si="32"/>
        <v>środa</v>
      </c>
      <c r="E361" s="10" t="str">
        <f t="shared" si="35"/>
        <v>ŚWIĘTO</v>
      </c>
      <c r="F361" s="46" t="str">
        <f t="shared" si="33"/>
        <v>grudzień</v>
      </c>
      <c r="G361" s="43"/>
      <c r="I361" s="36"/>
      <c r="L361" s="37"/>
      <c r="N361" s="32" t="b">
        <f>OR(B361=$I$2,B361=$I$3,B361=$I$4,B361=$I$5,B361=$I$6,B361=$I$7,B361=$I$8,B361=$I$9,B361=$I$10,B361=$I$11,B361=$I$12,B361=$I$13,B361=$I$14,B361=$L$2,B361=$L$3,B361=$L$4,B361=$L$5,B361=$L$6,B361=$L$7,B361=$L$8,B361=$L$9,B361=$L$10,B361=$L$11,B361=$L$12,B361=$L$13,B361=$L$14,)</f>
        <v>1</v>
      </c>
    </row>
    <row r="362" spans="1:14" x14ac:dyDescent="0.2">
      <c r="A362" s="42"/>
      <c r="B362" s="47">
        <f t="shared" si="30"/>
        <v>43461</v>
      </c>
      <c r="C362" s="10">
        <f t="shared" si="31"/>
        <v>4</v>
      </c>
      <c r="D362" s="10" t="str">
        <f t="shared" si="32"/>
        <v>czwartek</v>
      </c>
      <c r="E362" s="10" t="str">
        <f t="shared" si="35"/>
        <v/>
      </c>
      <c r="F362" s="46" t="str">
        <f t="shared" si="33"/>
        <v>grudzień</v>
      </c>
      <c r="G362" s="43"/>
      <c r="I362" s="36"/>
      <c r="L362" s="37"/>
      <c r="N362" s="32" t="b">
        <f t="shared" ref="N362:N367" si="36">OR(B362=$I$2,B362=$I$3,B362=$I$4,B362=$I$5,B362=$I$6,B362=$I$7,B362=$I$8,B362=$I$9,B362=$I$10,B362=$I$11,B362=$I$12,B362=$I$13,B362=$I$14,B362=$L$2,B362=$L$3,B362=$L$4,B362=$L$5,B362=$L$6,B362=$L$7,B362=$L$8,B362=$L$9,B362=$L$10,B362=$L$11,B362=$L$12,B362=$L$13,B362=$L$14,)</f>
        <v>0</v>
      </c>
    </row>
    <row r="363" spans="1:14" x14ac:dyDescent="0.2">
      <c r="A363" s="42"/>
      <c r="B363" s="47">
        <f t="shared" si="30"/>
        <v>43462</v>
      </c>
      <c r="C363" s="10">
        <f t="shared" si="31"/>
        <v>5</v>
      </c>
      <c r="D363" s="10" t="str">
        <f t="shared" si="32"/>
        <v>piątek</v>
      </c>
      <c r="E363" s="10" t="str">
        <f t="shared" si="35"/>
        <v/>
      </c>
      <c r="F363" s="46" t="str">
        <f t="shared" si="33"/>
        <v>grudzień</v>
      </c>
      <c r="G363" s="43"/>
      <c r="I363" s="36"/>
      <c r="L363" s="37"/>
      <c r="N363" s="32" t="b">
        <f t="shared" si="36"/>
        <v>0</v>
      </c>
    </row>
    <row r="364" spans="1:14" x14ac:dyDescent="0.2">
      <c r="A364" s="42"/>
      <c r="B364" s="47">
        <f t="shared" si="30"/>
        <v>43463</v>
      </c>
      <c r="C364" s="10">
        <f t="shared" si="31"/>
        <v>6</v>
      </c>
      <c r="D364" s="10" t="str">
        <f t="shared" si="32"/>
        <v>sobota</v>
      </c>
      <c r="E364" s="10" t="str">
        <f t="shared" si="35"/>
        <v/>
      </c>
      <c r="F364" s="46" t="str">
        <f t="shared" si="33"/>
        <v>grudzień</v>
      </c>
      <c r="G364" s="43"/>
      <c r="I364" s="36"/>
      <c r="L364" s="37"/>
      <c r="N364" s="32" t="b">
        <f t="shared" si="36"/>
        <v>0</v>
      </c>
    </row>
    <row r="365" spans="1:14" x14ac:dyDescent="0.2">
      <c r="A365" s="42"/>
      <c r="B365" s="47">
        <f t="shared" si="30"/>
        <v>43464</v>
      </c>
      <c r="C365" s="10">
        <f t="shared" si="31"/>
        <v>7</v>
      </c>
      <c r="D365" s="10" t="str">
        <f t="shared" si="32"/>
        <v>niedziela</v>
      </c>
      <c r="E365" s="10" t="str">
        <f t="shared" si="35"/>
        <v/>
      </c>
      <c r="F365" s="46" t="str">
        <f t="shared" si="33"/>
        <v>grudzień</v>
      </c>
      <c r="G365" s="43"/>
      <c r="I365" s="36"/>
      <c r="L365" s="37"/>
      <c r="N365" s="32" t="b">
        <f t="shared" si="36"/>
        <v>0</v>
      </c>
    </row>
    <row r="366" spans="1:14" x14ac:dyDescent="0.2">
      <c r="A366" s="42"/>
      <c r="B366" s="47">
        <f t="shared" si="30"/>
        <v>43465</v>
      </c>
      <c r="C366" s="10">
        <f t="shared" si="31"/>
        <v>1</v>
      </c>
      <c r="D366" s="10" t="str">
        <f t="shared" si="32"/>
        <v>poniedziałek</v>
      </c>
      <c r="E366" s="10" t="str">
        <f t="shared" si="35"/>
        <v/>
      </c>
      <c r="F366" s="46" t="str">
        <f t="shared" si="33"/>
        <v>grudzień</v>
      </c>
      <c r="G366" s="43"/>
      <c r="I366" s="36"/>
      <c r="L366" s="37"/>
      <c r="N366" s="32" t="b">
        <f t="shared" si="36"/>
        <v>0</v>
      </c>
    </row>
    <row r="367" spans="1:14" x14ac:dyDescent="0.2">
      <c r="A367" s="42"/>
      <c r="B367" s="47" t="str">
        <f>IF(YEAR(DATE($A$1,1,ROW()-1))=$A$1,DATE($A$1,1,ROW()-1),"")</f>
        <v/>
      </c>
      <c r="C367" s="10" t="str">
        <f>IF(B367&lt;&gt;"",WEEKDAY(B367,2),"")</f>
        <v/>
      </c>
      <c r="D367" s="10" t="str">
        <f t="shared" si="32"/>
        <v/>
      </c>
      <c r="E367" s="10" t="str">
        <f>IF(AND(N367=TRUE,B367&lt;&gt;""),"ŚWIĘTO","")</f>
        <v/>
      </c>
      <c r="F367" s="46" t="e">
        <f t="shared" si="33"/>
        <v>#VALUE!</v>
      </c>
      <c r="G367" s="43"/>
      <c r="I367" s="36"/>
      <c r="L367" s="37"/>
      <c r="N367" s="32" t="b">
        <f t="shared" si="36"/>
        <v>1</v>
      </c>
    </row>
    <row r="368" spans="1:14" x14ac:dyDescent="0.2">
      <c r="N368" s="22" t="s">
        <v>0</v>
      </c>
    </row>
    <row r="376" spans="9:9" x14ac:dyDescent="0.2">
      <c r="I376" s="38"/>
    </row>
  </sheetData>
  <sheetProtection formatCells="0" formatColumns="0" formatRows="0" sort="0" autoFilter="0"/>
  <autoFilter ref="B1:F367" xr:uid="{00000000-0009-0000-0000-000000000000}"/>
  <mergeCells count="3">
    <mergeCell ref="K2:K14"/>
    <mergeCell ref="I1:J1"/>
    <mergeCell ref="L1:M1"/>
  </mergeCells>
  <phoneticPr fontId="2" type="noConversion"/>
  <conditionalFormatting sqref="E1:G1048576">
    <cfRule type="cellIs" dxfId="3" priority="2" stopIfTrue="1" operator="equal">
      <formula>"ŚWIĘTO"</formula>
    </cfRule>
  </conditionalFormatting>
  <conditionalFormatting sqref="D1:D1048576">
    <cfRule type="cellIs" dxfId="2" priority="3" stopIfTrue="1" operator="equal">
      <formula>"niedziela"</formula>
    </cfRule>
    <cfRule type="cellIs" dxfId="1" priority="4" stopIfTrue="1" operator="equal">
      <formula>"sobota"</formula>
    </cfRule>
  </conditionalFormatting>
  <conditionalFormatting sqref="E1:E1048576">
    <cfRule type="cellIs" dxfId="0" priority="1" operator="equal">
      <formula>"ŚWIĘTO"</formula>
    </cfRule>
  </conditionalFormatting>
  <printOptions horizontalCentered="1" verticalCentered="1"/>
  <pageMargins left="0.39370078740157483" right="0.39370078740157483" top="0.98425196850393704" bottom="0.98425196850393704" header="0.51181102362204722" footer="0.51181102362204722"/>
  <pageSetup paperSize="11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9" r:id="rId4" name="Spinner 7">
              <controlPr defaultSize="0" autoPict="0">
                <anchor moveWithCells="1" sizeWithCells="1">
                  <from>
                    <xdr:col>0</xdr:col>
                    <xdr:colOff>590550</xdr:colOff>
                    <xdr:row>0</xdr:row>
                    <xdr:rowOff>9525</xdr:rowOff>
                  </from>
                  <to>
                    <xdr:col>1</xdr:col>
                    <xdr:colOff>0</xdr:colOff>
                    <xdr:row>0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"/>
  <sheetViews>
    <sheetView workbookViewId="0">
      <selection activeCell="B7" sqref="B7:C7"/>
    </sheetView>
  </sheetViews>
  <sheetFormatPr defaultRowHeight="12.75" x14ac:dyDescent="0.2"/>
  <cols>
    <col min="1" max="11" width="5.7109375" style="15" customWidth="1"/>
    <col min="12" max="16384" width="9.140625" style="15"/>
  </cols>
  <sheetData>
    <row r="1" spans="1:13" ht="16.5" thickBot="1" x14ac:dyDescent="0.3">
      <c r="A1" s="2">
        <f>MOD(B4,19)</f>
        <v>4</v>
      </c>
      <c r="B1" s="1">
        <f>MOD(B4,4)</f>
        <v>2</v>
      </c>
      <c r="C1" s="1">
        <f>MOD(B4,7)</f>
        <v>2</v>
      </c>
      <c r="D1" s="1">
        <f>MOD((19*A1+G1),30)</f>
        <v>10</v>
      </c>
      <c r="E1" s="1">
        <f>MOD((2*B1+4*C1+6*D1+H1),7)</f>
        <v>0</v>
      </c>
      <c r="F1" s="1"/>
      <c r="G1" s="16">
        <v>24</v>
      </c>
      <c r="H1" s="17">
        <v>5</v>
      </c>
      <c r="I1" s="14"/>
    </row>
    <row r="3" spans="1:13" ht="13.5" thickBot="1" x14ac:dyDescent="0.25"/>
    <row r="4" spans="1:13" ht="16.5" customHeight="1" thickBot="1" x14ac:dyDescent="0.3">
      <c r="B4" s="64">
        <f>UNI!A1</f>
        <v>2018</v>
      </c>
      <c r="C4" s="65"/>
      <c r="D4" s="3">
        <f>22+D1+E1</f>
        <v>32</v>
      </c>
    </row>
    <row r="5" spans="1:13" ht="16.5" thickBot="1" x14ac:dyDescent="0.3">
      <c r="B5" s="14"/>
      <c r="C5" s="14" t="s">
        <v>0</v>
      </c>
      <c r="D5" s="4">
        <f>MOD(D4,31)</f>
        <v>1</v>
      </c>
      <c r="M5" s="15" t="s">
        <v>0</v>
      </c>
    </row>
    <row r="6" spans="1:13" ht="16.5" thickBot="1" x14ac:dyDescent="0.3">
      <c r="B6" s="66" t="str">
        <f>IF(D4&lt;=31,D4&amp;" marca",D6&amp;" kwietnia")</f>
        <v>1 kwietnia</v>
      </c>
      <c r="C6" s="67"/>
      <c r="D6" s="5">
        <f>IF(D5&gt;25,D5-7,D5)</f>
        <v>1</v>
      </c>
      <c r="G6" s="15" t="s">
        <v>0</v>
      </c>
    </row>
    <row r="7" spans="1:13" ht="13.5" thickBot="1" x14ac:dyDescent="0.25">
      <c r="B7" s="68">
        <f>IF(D4&lt;=31,DATE(B4,3,D4),DATE(B4,4,D6))</f>
        <v>43191</v>
      </c>
      <c r="C7" s="69"/>
    </row>
    <row r="10" spans="1:13" ht="12.75" customHeight="1" x14ac:dyDescent="0.2"/>
  </sheetData>
  <sheetProtection formatCells="0" formatColumns="0" formatRows="0"/>
  <mergeCells count="3">
    <mergeCell ref="B4:C4"/>
    <mergeCell ref="B6:C6"/>
    <mergeCell ref="B7:C7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UNI</vt:lpstr>
      <vt:lpstr>Wielkanoc</vt:lpstr>
      <vt:lpstr>UNI!Obszar_wydruku</vt:lpstr>
    </vt:vector>
  </TitlesOfParts>
  <Company>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cp:lastPrinted>2003-01-28T04:00:42Z</cp:lastPrinted>
  <dcterms:created xsi:type="dcterms:W3CDTF">2002-09-06T12:05:26Z</dcterms:created>
  <dcterms:modified xsi:type="dcterms:W3CDTF">2018-12-22T18:52:50Z</dcterms:modified>
</cp:coreProperties>
</file>