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installs\_wymiana zrzutow\przyklady\rozdzial37\"/>
    </mc:Choice>
  </mc:AlternateContent>
  <bookViews>
    <workbookView xWindow="0" yWindow="15" windowWidth="11100" windowHeight="5985"/>
  </bookViews>
  <sheets>
    <sheet name="Arkusz1" sheetId="1" r:id="rId1"/>
  </sheets>
  <definedNames>
    <definedName name="solver_adj" localSheetId="0" hidden="1">Arkusz1!$B$11:$F$11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Arkusz1!$I$4</definedName>
    <definedName name="solver_lhs10" localSheetId="0" hidden="1">Arkusz1!$E$11</definedName>
    <definedName name="solver_lhs11" localSheetId="0" hidden="1">Arkusz1!$F$11</definedName>
    <definedName name="solver_lhs2" localSheetId="0" hidden="1">Arkusz1!$I$5</definedName>
    <definedName name="solver_lhs3" localSheetId="0" hidden="1">Arkusz1!$I$6</definedName>
    <definedName name="solver_lhs4" localSheetId="0" hidden="1">Arkusz1!$I$7</definedName>
    <definedName name="solver_lhs5" localSheetId="0" hidden="1">Arkusz1!$I$8</definedName>
    <definedName name="solver_lhs6" localSheetId="0" hidden="1">Arkusz1!$I$9</definedName>
    <definedName name="solver_lhs7" localSheetId="0" hidden="1">Arkusz1!$B$11</definedName>
    <definedName name="solver_lhs8" localSheetId="0" hidden="1">Arkusz1!$C$11</definedName>
    <definedName name="solver_lhs9" localSheetId="0" hidden="1">Arkusz1!$D$11</definedName>
    <definedName name="solver_lin" localSheetId="0" hidden="1">2</definedName>
    <definedName name="solver_neg" localSheetId="0" hidden="1">2</definedName>
    <definedName name="solver_num" localSheetId="0" hidden="1">11</definedName>
    <definedName name="solver_nwt" localSheetId="0" hidden="1">1</definedName>
    <definedName name="solver_opt" localSheetId="0" hidden="1">Arkusz1!$B$13</definedName>
    <definedName name="solver_pre" localSheetId="0" hidden="1">0.000001</definedName>
    <definedName name="solver_rel1" localSheetId="0" hidden="1">3</definedName>
    <definedName name="solver_rel10" localSheetId="0" hidden="1">3</definedName>
    <definedName name="solver_rel1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0</definedName>
    <definedName name="solver_rhs10" localSheetId="0" hidden="1">0</definedName>
    <definedName name="solver_rhs11" localSheetId="0" hidden="1">0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52511"/>
</workbook>
</file>

<file path=xl/calcChain.xml><?xml version="1.0" encoding="utf-8"?>
<calcChain xmlns="http://schemas.openxmlformats.org/spreadsheetml/2006/main">
  <c r="A31" i="1" l="1"/>
  <c r="A30" i="1"/>
  <c r="A29" i="1"/>
  <c r="A28" i="1"/>
  <c r="A27" i="1"/>
  <c r="A26" i="1"/>
  <c r="A19" i="1"/>
  <c r="F12" i="1"/>
  <c r="E12" i="1"/>
  <c r="D12" i="1"/>
  <c r="B13" i="1" s="1"/>
  <c r="A18" i="1" s="1"/>
  <c r="C12" i="1"/>
  <c r="B12" i="1"/>
  <c r="H9" i="1"/>
  <c r="I9" i="1" s="1"/>
  <c r="A25" i="1" s="1"/>
  <c r="H8" i="1"/>
  <c r="I8" i="1" s="1"/>
  <c r="A24" i="1" s="1"/>
  <c r="H7" i="1"/>
  <c r="H6" i="1"/>
  <c r="H5" i="1"/>
  <c r="I5" i="1" s="1"/>
  <c r="A21" i="1" s="1"/>
  <c r="H4" i="1"/>
  <c r="I4" i="1" s="1"/>
  <c r="A20" i="1" s="1"/>
  <c r="I7" i="1"/>
  <c r="A23" i="1" s="1"/>
  <c r="I6" i="1"/>
  <c r="A22" i="1" s="1"/>
</calcChain>
</file>

<file path=xl/sharedStrings.xml><?xml version="1.0" encoding="utf-8"?>
<sst xmlns="http://schemas.openxmlformats.org/spreadsheetml/2006/main" count="21" uniqueCount="21">
  <si>
    <t>Czerwona farba</t>
  </si>
  <si>
    <t>Niebieska farba</t>
  </si>
  <si>
    <t>Biała farba</t>
  </si>
  <si>
    <t>Plastik</t>
  </si>
  <si>
    <t>Drewno</t>
  </si>
  <si>
    <t>Klej</t>
  </si>
  <si>
    <t>Do wyprodukowania</t>
  </si>
  <si>
    <t>Zysk</t>
  </si>
  <si>
    <t>Zysk całkowity</t>
  </si>
  <si>
    <t>Zabawka A</t>
  </si>
  <si>
    <t>Zabawka B</t>
  </si>
  <si>
    <t>Zabawka C</t>
  </si>
  <si>
    <t>Zabawka D</t>
  </si>
  <si>
    <t>Zabawka E</t>
  </si>
  <si>
    <t>Dostępne</t>
  </si>
  <si>
    <t>Zużyte</t>
  </si>
  <si>
    <t>Zostało</t>
  </si>
  <si>
    <t>Surowiec</t>
  </si>
  <si>
    <t>Potrzebne surowce</t>
  </si>
  <si>
    <t>Zysk/Jednostka</t>
  </si>
  <si>
    <t>Zabawki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</si>
</sst>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\ _z_ł"/>
    <numFmt numFmtId="166" formatCode="#,##0\ &quot;zł&quot;"/>
  </numFmts>
  <fonts count="5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Continuous" vertical="center"/>
    </xf>
    <xf numFmtId="0" fontId="3" fillId="0" borderId="0" xfId="0" applyFont="1"/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3" fillId="0" borderId="2" xfId="0" applyFont="1" applyBorder="1"/>
    <xf numFmtId="3" fontId="3" fillId="0" borderId="1" xfId="0" applyNumberFormat="1" applyFont="1" applyBorder="1" applyAlignment="1">
      <alignment horizontal="center"/>
    </xf>
    <xf numFmtId="3" fontId="3" fillId="0" borderId="1" xfId="1" applyNumberFormat="1" applyFont="1" applyBorder="1"/>
    <xf numFmtId="3" fontId="3" fillId="0" borderId="3" xfId="1" applyNumberFormat="1" applyFont="1" applyBorder="1"/>
    <xf numFmtId="0" fontId="3" fillId="0" borderId="4" xfId="0" applyFont="1" applyBorder="1"/>
    <xf numFmtId="3" fontId="3" fillId="0" borderId="5" xfId="0" applyNumberFormat="1" applyFont="1" applyBorder="1" applyAlignment="1">
      <alignment horizontal="center"/>
    </xf>
    <xf numFmtId="3" fontId="3" fillId="0" borderId="5" xfId="1" applyNumberFormat="1" applyFont="1" applyBorder="1"/>
    <xf numFmtId="3" fontId="3" fillId="0" borderId="6" xfId="1" applyNumberFormat="1" applyFont="1" applyBorder="1"/>
    <xf numFmtId="0" fontId="3" fillId="0" borderId="1" xfId="0" applyFont="1" applyBorder="1"/>
    <xf numFmtId="166" fontId="3" fillId="0" borderId="1" xfId="0" applyNumberFormat="1" applyFont="1" applyBorder="1"/>
    <xf numFmtId="3" fontId="3" fillId="0" borderId="0" xfId="0" applyNumberFormat="1" applyFont="1"/>
    <xf numFmtId="0" fontId="3" fillId="0" borderId="1" xfId="0" applyFont="1" applyFill="1" applyBorder="1"/>
    <xf numFmtId="165" fontId="2" fillId="3" borderId="1" xfId="1" applyNumberFormat="1" applyFont="1" applyFill="1" applyBorder="1"/>
    <xf numFmtId="166" fontId="3" fillId="0" borderId="1" xfId="1" applyNumberFormat="1" applyFont="1" applyBorder="1"/>
    <xf numFmtId="166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Font="1" applyBorder="1"/>
    <xf numFmtId="166" fontId="4" fillId="0" borderId="1" xfId="0" applyNumberFormat="1" applyFont="1" applyBorder="1"/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tabSelected="1" workbookViewId="0">
      <selection activeCell="N23" sqref="N23"/>
    </sheetView>
  </sheetViews>
  <sheetFormatPr defaultRowHeight="15" x14ac:dyDescent="0.25"/>
  <cols>
    <col min="1" max="1" width="19.42578125" style="2" bestFit="1" customWidth="1"/>
    <col min="2" max="6" width="10.5703125" style="2" customWidth="1"/>
    <col min="7" max="9" width="8.7109375" style="2" customWidth="1"/>
    <col min="10" max="16384" width="9.140625" style="2"/>
  </cols>
  <sheetData>
    <row r="1" spans="1:9" ht="27.75" customHeight="1" thickBot="1" x14ac:dyDescent="0.3">
      <c r="A1" s="1" t="s">
        <v>20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B2" s="25" t="s">
        <v>18</v>
      </c>
      <c r="C2" s="26"/>
      <c r="D2" s="26"/>
      <c r="E2" s="26"/>
      <c r="F2" s="27"/>
    </row>
    <row r="3" spans="1:9" ht="30" x14ac:dyDescent="0.25">
      <c r="A3" s="3" t="s">
        <v>17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5" t="s">
        <v>14</v>
      </c>
      <c r="H3" s="5" t="s">
        <v>15</v>
      </c>
      <c r="I3" s="6" t="s">
        <v>16</v>
      </c>
    </row>
    <row r="4" spans="1:9" x14ac:dyDescent="0.25">
      <c r="A4" s="7" t="s">
        <v>0</v>
      </c>
      <c r="B4" s="8">
        <v>0</v>
      </c>
      <c r="C4" s="8">
        <v>1</v>
      </c>
      <c r="D4" s="8">
        <v>0</v>
      </c>
      <c r="E4" s="8">
        <v>1</v>
      </c>
      <c r="F4" s="8">
        <v>3</v>
      </c>
      <c r="G4" s="9">
        <v>625</v>
      </c>
      <c r="H4" s="9">
        <f t="shared" ref="H4:H9" si="0">SUMPRODUCT(B4:F4,$B$11:$F$11)</f>
        <v>250</v>
      </c>
      <c r="I4" s="10">
        <f t="shared" ref="I4:I9" si="1">G4-H4</f>
        <v>375</v>
      </c>
    </row>
    <row r="5" spans="1:9" x14ac:dyDescent="0.25">
      <c r="A5" s="7" t="s">
        <v>1</v>
      </c>
      <c r="B5" s="8">
        <v>3</v>
      </c>
      <c r="C5" s="8">
        <v>1</v>
      </c>
      <c r="D5" s="8">
        <v>0</v>
      </c>
      <c r="E5" s="8">
        <v>1</v>
      </c>
      <c r="F5" s="8">
        <v>0</v>
      </c>
      <c r="G5" s="9">
        <v>640</v>
      </c>
      <c r="H5" s="9">
        <f t="shared" si="0"/>
        <v>250</v>
      </c>
      <c r="I5" s="10">
        <f t="shared" si="1"/>
        <v>390</v>
      </c>
    </row>
    <row r="6" spans="1:9" x14ac:dyDescent="0.25">
      <c r="A6" s="7" t="s">
        <v>2</v>
      </c>
      <c r="B6" s="8">
        <v>2</v>
      </c>
      <c r="C6" s="8">
        <v>1</v>
      </c>
      <c r="D6" s="8">
        <v>2</v>
      </c>
      <c r="E6" s="8">
        <v>0</v>
      </c>
      <c r="F6" s="8">
        <v>2</v>
      </c>
      <c r="G6" s="9">
        <v>1100</v>
      </c>
      <c r="H6" s="9">
        <f t="shared" si="0"/>
        <v>350</v>
      </c>
      <c r="I6" s="10">
        <f t="shared" si="1"/>
        <v>750</v>
      </c>
    </row>
    <row r="7" spans="1:9" x14ac:dyDescent="0.25">
      <c r="A7" s="7" t="s">
        <v>3</v>
      </c>
      <c r="B7" s="8">
        <v>1</v>
      </c>
      <c r="C7" s="8">
        <v>5</v>
      </c>
      <c r="D7" s="8">
        <v>2</v>
      </c>
      <c r="E7" s="8">
        <v>2</v>
      </c>
      <c r="F7" s="8">
        <v>1</v>
      </c>
      <c r="G7" s="9">
        <v>875</v>
      </c>
      <c r="H7" s="9">
        <f t="shared" si="0"/>
        <v>550</v>
      </c>
      <c r="I7" s="10">
        <f t="shared" si="1"/>
        <v>325</v>
      </c>
    </row>
    <row r="8" spans="1:9" x14ac:dyDescent="0.25">
      <c r="A8" s="7" t="s">
        <v>4</v>
      </c>
      <c r="B8" s="8">
        <v>3</v>
      </c>
      <c r="C8" s="8">
        <v>0</v>
      </c>
      <c r="D8" s="8">
        <v>3</v>
      </c>
      <c r="E8" s="8">
        <v>5</v>
      </c>
      <c r="F8" s="8">
        <v>5</v>
      </c>
      <c r="G8" s="9">
        <v>2200</v>
      </c>
      <c r="H8" s="9">
        <f t="shared" si="0"/>
        <v>800</v>
      </c>
      <c r="I8" s="10">
        <f t="shared" si="1"/>
        <v>1400</v>
      </c>
    </row>
    <row r="9" spans="1:9" ht="15.75" thickBot="1" x14ac:dyDescent="0.3">
      <c r="A9" s="11" t="s">
        <v>5</v>
      </c>
      <c r="B9" s="12">
        <v>1</v>
      </c>
      <c r="C9" s="12">
        <v>2</v>
      </c>
      <c r="D9" s="12">
        <v>3</v>
      </c>
      <c r="E9" s="12">
        <v>2</v>
      </c>
      <c r="F9" s="12">
        <v>3</v>
      </c>
      <c r="G9" s="13">
        <v>1500</v>
      </c>
      <c r="H9" s="13">
        <f t="shared" si="0"/>
        <v>550</v>
      </c>
      <c r="I9" s="14">
        <f t="shared" si="1"/>
        <v>950</v>
      </c>
    </row>
    <row r="10" spans="1:9" x14ac:dyDescent="0.25">
      <c r="A10" s="15" t="s">
        <v>19</v>
      </c>
      <c r="B10" s="16">
        <v>15</v>
      </c>
      <c r="C10" s="16">
        <v>30</v>
      </c>
      <c r="D10" s="16">
        <v>20</v>
      </c>
      <c r="E10" s="16">
        <v>25</v>
      </c>
      <c r="F10" s="16">
        <v>25</v>
      </c>
      <c r="G10" s="17"/>
      <c r="H10" s="17"/>
      <c r="I10" s="17"/>
    </row>
    <row r="11" spans="1:9" x14ac:dyDescent="0.25">
      <c r="A11" s="18" t="s">
        <v>6</v>
      </c>
      <c r="B11" s="19">
        <v>50</v>
      </c>
      <c r="C11" s="19">
        <v>50</v>
      </c>
      <c r="D11" s="19">
        <v>50</v>
      </c>
      <c r="E11" s="19">
        <v>50</v>
      </c>
      <c r="F11" s="19">
        <v>50</v>
      </c>
      <c r="G11" s="17"/>
      <c r="H11" s="17"/>
      <c r="I11" s="17"/>
    </row>
    <row r="12" spans="1:9" x14ac:dyDescent="0.25">
      <c r="A12" s="15" t="s">
        <v>7</v>
      </c>
      <c r="B12" s="20">
        <f>B10*B11</f>
        <v>750</v>
      </c>
      <c r="C12" s="20">
        <f>C10*C11</f>
        <v>1500</v>
      </c>
      <c r="D12" s="20">
        <f>D10*D11</f>
        <v>1000</v>
      </c>
      <c r="E12" s="20">
        <f>E10*E11</f>
        <v>1250</v>
      </c>
      <c r="F12" s="20">
        <f>F10*F11</f>
        <v>1250</v>
      </c>
      <c r="G12" s="17"/>
      <c r="H12" s="17"/>
      <c r="I12" s="17"/>
    </row>
    <row r="13" spans="1:9" ht="27.75" customHeight="1" x14ac:dyDescent="0.3">
      <c r="A13" s="23" t="s">
        <v>8</v>
      </c>
      <c r="B13" s="24">
        <f>SUM(B12:F12)</f>
        <v>5750</v>
      </c>
      <c r="C13" s="21"/>
      <c r="D13" s="21"/>
      <c r="E13" s="21"/>
      <c r="F13" s="21"/>
      <c r="G13" s="17"/>
      <c r="H13" s="17"/>
      <c r="I13" s="17"/>
    </row>
    <row r="18" spans="1:1" x14ac:dyDescent="0.25">
      <c r="A18" s="22">
        <f>MAX($B$13)</f>
        <v>5750</v>
      </c>
    </row>
    <row r="19" spans="1:1" x14ac:dyDescent="0.25">
      <c r="A19" s="22">
        <f>COUNT($B$11:$F$11)</f>
        <v>5</v>
      </c>
    </row>
    <row r="20" spans="1:1" x14ac:dyDescent="0.25">
      <c r="A20" s="22" t="b">
        <f>$I$4&gt;=0</f>
        <v>1</v>
      </c>
    </row>
    <row r="21" spans="1:1" x14ac:dyDescent="0.25">
      <c r="A21" s="22" t="b">
        <f>$I$5&gt;=0</f>
        <v>1</v>
      </c>
    </row>
    <row r="22" spans="1:1" x14ac:dyDescent="0.25">
      <c r="A22" s="22" t="b">
        <f>$I$6&gt;=0</f>
        <v>1</v>
      </c>
    </row>
    <row r="23" spans="1:1" x14ac:dyDescent="0.25">
      <c r="A23" s="22" t="b">
        <f>$I$7&gt;=0</f>
        <v>1</v>
      </c>
    </row>
    <row r="24" spans="1:1" x14ac:dyDescent="0.25">
      <c r="A24" s="22" t="b">
        <f>$I$8&gt;=0</f>
        <v>1</v>
      </c>
    </row>
    <row r="25" spans="1:1" x14ac:dyDescent="0.25">
      <c r="A25" s="22" t="b">
        <f>$I$9&gt;=0</f>
        <v>1</v>
      </c>
    </row>
    <row r="26" spans="1:1" x14ac:dyDescent="0.25">
      <c r="A26" s="22" t="b">
        <f>B$11&gt;=0</f>
        <v>1</v>
      </c>
    </row>
    <row r="27" spans="1:1" x14ac:dyDescent="0.25">
      <c r="A27" s="22" t="b">
        <f>$C$11&gt;=0</f>
        <v>1</v>
      </c>
    </row>
    <row r="28" spans="1:1" x14ac:dyDescent="0.25">
      <c r="A28" s="22" t="b">
        <f>$D$11&gt;=0</f>
        <v>1</v>
      </c>
    </row>
    <row r="29" spans="1:1" x14ac:dyDescent="0.25">
      <c r="A29" s="22" t="b">
        <f>$E$11&gt;=0</f>
        <v>1</v>
      </c>
    </row>
    <row r="30" spans="1:1" x14ac:dyDescent="0.25">
      <c r="A30" s="22" t="b">
        <f>$F$11&gt;=0</f>
        <v>1</v>
      </c>
    </row>
    <row r="31" spans="1:1" x14ac:dyDescent="0.25">
      <c r="A31" s="22">
        <f>{100,100,0.000001,0.05,FALSE,FALSE,FALSE,1,1,1}</f>
        <v>100</v>
      </c>
    </row>
  </sheetData>
  <mergeCells count="1">
    <mergeCell ref="B2:F2"/>
  </mergeCell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allocating resources.xls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1995-05-26T16:45:44Z</dcterms:created>
  <dcterms:modified xsi:type="dcterms:W3CDTF">2013-08-16T07:32:30Z</dcterms:modified>
  <cp:category>http://www.j-walk.com/ss</cp:category>
</cp:coreProperties>
</file>