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66925"/>
  <xr:revisionPtr revIDLastSave="0" documentId="13_ncr:1_{1D7035AA-931C-43ED-912D-DA6CC9C4640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genehunt_adj" localSheetId="0" hidden="1">Arkusz1!$A$2:$C$2</definedName>
    <definedName name="genehunt_apr" localSheetId="0" hidden="1">75</definedName>
    <definedName name="genehunt_chc" localSheetId="0" hidden="1">-4146</definedName>
    <definedName name="genehunt_chd" localSheetId="0" hidden="1">1</definedName>
    <definedName name="genehunt_che" localSheetId="0" hidden="1">1</definedName>
    <definedName name="genehunt_cht" localSheetId="0" hidden="1">-4146</definedName>
    <definedName name="genehunt_chu" localSheetId="0" hidden="1">3</definedName>
    <definedName name="genehunt_clm" localSheetId="0" hidden="1">200</definedName>
    <definedName name="genehunt_crp" localSheetId="0" hidden="1">1</definedName>
    <definedName name="genehunt_crs" localSheetId="0" hidden="1" xml:space="preserve"> 0.9</definedName>
    <definedName name="genehunt_cse" localSheetId="0" hidden="1">-4146</definedName>
    <definedName name="genehunt_csg" localSheetId="0" hidden="1">-4146</definedName>
    <definedName name="genehunt_fnc" localSheetId="0" hidden="1">0</definedName>
    <definedName name="genehunt_ggp" localSheetId="0" hidden="1" xml:space="preserve"> 0.98</definedName>
    <definedName name="genehunt_grs" localSheetId="0" hidden="1">1</definedName>
    <definedName name="genehunt_ich" localSheetId="0" hidden="1">Arkusz1!$C$2</definedName>
    <definedName name="genehunt_int" localSheetId="0" hidden="1">1</definedName>
    <definedName name="genehunt_mth" localSheetId="0" hidden="1">1</definedName>
    <definedName name="genehunt_mut" localSheetId="0" hidden="1" xml:space="preserve"> 0.01</definedName>
    <definedName name="genehunt_ncn" localSheetId="0" hidden="1">0</definedName>
    <definedName name="genehunt_nsc" localSheetId="0" hidden="1">-4146</definedName>
    <definedName name="genehunt_nus" localSheetId="0" hidden="1">10</definedName>
    <definedName name="genehunt_psz" localSheetId="0" hidden="1">50</definedName>
    <definedName name="genehunt_rcn1" localSheetId="0" hidden="1">1</definedName>
    <definedName name="genehunt_rcn2" localSheetId="0" hidden="1">0</definedName>
    <definedName name="genehunt_rcn3" localSheetId="0" hidden="1">100</definedName>
    <definedName name="genehunt_rcn4" localSheetId="0" hidden="1">1</definedName>
    <definedName name="genehunt_rnc" localSheetId="0" hidden="1">4</definedName>
    <definedName name="genehunt_rre1" localSheetId="0" hidden="1">Arkusz1!$A$2:$B$2</definedName>
    <definedName name="genehunt_rre2" localSheetId="0" hidden="1">Arkusz1!$A$2:$B$2</definedName>
    <definedName name="genehunt_rre3" localSheetId="0" hidden="1">Arkusz1!$C$2</definedName>
    <definedName name="genehunt_rre4" localSheetId="0" hidden="1">Arkusz1!$C$2</definedName>
    <definedName name="genehunt_rrn1" localSheetId="0" hidden="1">FALSE</definedName>
    <definedName name="genehunt_rrn2" localSheetId="0" hidden="1">FALSE</definedName>
    <definedName name="genehunt_rrn3" localSheetId="0" hidden="1">FALSE</definedName>
    <definedName name="genehunt_rrn4" localSheetId="0" hidden="1">FALSE</definedName>
    <definedName name="genehunt_rsn1" localSheetId="0" hidden="1">1</definedName>
    <definedName name="genehunt_rsn2" localSheetId="0" hidden="1">2</definedName>
    <definedName name="genehunt_rsn3" localSheetId="0" hidden="1">1</definedName>
    <definedName name="genehunt_rsn4" localSheetId="0" hidden="1">2</definedName>
    <definedName name="genehunt_sed" localSheetId="0" hidden="1">1</definedName>
    <definedName name="genehunt_stg" localSheetId="0" hidden="1">-4146</definedName>
    <definedName name="genehunt_swl" localSheetId="0" hidden="1">1</definedName>
    <definedName name="genehunt_swt" localSheetId="0" hidden="1">2</definedName>
    <definedName name="genehunt_tlm" localSheetId="0" hidden="1">30</definedName>
    <definedName name="genehunt_trg" localSheetId="0" hidden="1">Arkusz1!$E$2</definedName>
    <definedName name="genehunt_typ" localSheetId="0" hidden="1">1</definedName>
    <definedName name="genehunt_val" localSheetId="0" hidden="1">0</definedName>
    <definedName name="N_">Arkusz1!$C$2</definedName>
    <definedName name="P">Arkusz1!$A$2</definedName>
    <definedName name="Q">Arkusz1!$B$2</definedName>
    <definedName name="solver_adj" localSheetId="0" hidden="1">Arkusz1!$A$2:$C$2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Arkusz1!$A$2:$C$2</definedName>
    <definedName name="solver_lhs2" localSheetId="0" hidden="1">Arkusz1!$A$2:$B$2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Arkusz1!$E$2</definedName>
    <definedName name="solver_pre" localSheetId="0" hidden="1">0.000001</definedName>
    <definedName name="solver_rel1" localSheetId="0" hidden="1">3</definedName>
    <definedName name="solver_rel2" localSheetId="0" hidden="1">1</definedName>
    <definedName name="solver_rhs1" localSheetId="0" hidden="1">0</definedName>
    <definedName name="solver_rhs2" localSheetId="0" hidden="1">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E12" i="1" s="1"/>
  <c r="B13" i="1"/>
  <c r="D13" i="1"/>
  <c r="E13" i="1" s="1"/>
  <c r="B14" i="1"/>
  <c r="D14" i="1"/>
  <c r="B15" i="1"/>
  <c r="D15" i="1"/>
  <c r="B16" i="1"/>
  <c r="D16" i="1"/>
  <c r="B17" i="1"/>
  <c r="D17" i="1"/>
  <c r="E17" i="1" s="1"/>
  <c r="B18" i="1"/>
  <c r="D18" i="1"/>
  <c r="B19" i="1"/>
  <c r="D19" i="1"/>
  <c r="B20" i="1"/>
  <c r="D20" i="1"/>
  <c r="E20" i="1" s="1"/>
  <c r="B21" i="1"/>
  <c r="D21" i="1"/>
  <c r="E9" i="1" l="1"/>
  <c r="E21" i="1"/>
  <c r="E16" i="1"/>
  <c r="E8" i="1"/>
  <c r="E18" i="1"/>
  <c r="E15" i="1"/>
  <c r="E10" i="1"/>
  <c r="E7" i="1"/>
  <c r="E19" i="1"/>
  <c r="E14" i="1"/>
  <c r="E11" i="1"/>
  <c r="E6" i="1"/>
  <c r="E2" i="1" l="1"/>
</calcChain>
</file>

<file path=xl/sharedStrings.xml><?xml version="1.0" encoding="utf-8"?>
<sst xmlns="http://schemas.openxmlformats.org/spreadsheetml/2006/main" count="9" uniqueCount="9">
  <si>
    <t>t</t>
  </si>
  <si>
    <t>n(t)</t>
  </si>
  <si>
    <t>N(t)</t>
  </si>
  <si>
    <t>P</t>
  </si>
  <si>
    <t>Q</t>
  </si>
  <si>
    <t>N_</t>
  </si>
  <si>
    <t>Prognoza</t>
  </si>
  <si>
    <t>Kwadrat błędu</t>
  </si>
  <si>
    <t>Suma kw. błędów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</si>
</sst>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E21"/>
  <sheetViews>
    <sheetView tabSelected="1" workbookViewId="0">
      <selection activeCell="D12" sqref="D12"/>
    </sheetView>
  </sheetViews>
  <sheetFormatPr defaultColWidth="15.7109375" defaultRowHeight="12.75" x14ac:dyDescent="0.2"/>
  <cols>
    <col min="1" max="1" width="9.7109375" style="1" customWidth="1"/>
    <col min="2" max="2" width="9.85546875" style="1" customWidth="1"/>
    <col min="3" max="3" width="9" style="1" customWidth="1"/>
    <col min="4" max="4" width="12.42578125" style="1" customWidth="1"/>
    <col min="5" max="5" width="12.7109375" style="1" customWidth="1"/>
    <col min="6" max="16384" width="15.7109375" style="1"/>
  </cols>
  <sheetData>
    <row r="1" spans="1:5" x14ac:dyDescent="0.2">
      <c r="A1" s="2" t="s">
        <v>3</v>
      </c>
      <c r="B1" s="2" t="s">
        <v>4</v>
      </c>
      <c r="C1" s="2" t="s">
        <v>5</v>
      </c>
      <c r="D1" s="2"/>
      <c r="E1" s="3" t="s">
        <v>8</v>
      </c>
    </row>
    <row r="2" spans="1:5" x14ac:dyDescent="0.2">
      <c r="A2" s="2">
        <v>5.587457573618549E-2</v>
      </c>
      <c r="B2" s="2">
        <v>0.1465830978799901</v>
      </c>
      <c r="C2" s="2">
        <v>98.211770831382736</v>
      </c>
      <c r="D2" s="2"/>
      <c r="E2" s="2">
        <f>SUM(E6:E21)</f>
        <v>74.227971137346429</v>
      </c>
    </row>
    <row r="3" spans="1:5" x14ac:dyDescent="0.2">
      <c r="A3" s="2"/>
      <c r="B3" s="2"/>
      <c r="C3" s="2"/>
      <c r="D3" s="2"/>
    </row>
    <row r="4" spans="1:5" x14ac:dyDescent="0.2">
      <c r="A4" s="2" t="s">
        <v>0</v>
      </c>
      <c r="B4" s="2" t="s">
        <v>1</v>
      </c>
      <c r="C4" s="2" t="s">
        <v>2</v>
      </c>
      <c r="D4" s="2" t="s">
        <v>6</v>
      </c>
      <c r="E4" s="2" t="s">
        <v>7</v>
      </c>
    </row>
    <row r="5" spans="1:5" x14ac:dyDescent="0.2">
      <c r="A5" s="2">
        <v>0</v>
      </c>
      <c r="B5" s="2"/>
      <c r="C5" s="2">
        <v>0</v>
      </c>
      <c r="D5" s="2"/>
      <c r="E5" s="2"/>
    </row>
    <row r="6" spans="1:5" x14ac:dyDescent="0.2">
      <c r="A6" s="2">
        <v>1</v>
      </c>
      <c r="B6" s="2">
        <f>4.9</f>
        <v>4.9000000000000004</v>
      </c>
      <c r="C6" s="2">
        <v>4.9000000000000004</v>
      </c>
      <c r="D6" s="2">
        <f>P*(N_-C5)+(Q/N_)*C5*(N_-C5)</f>
        <v>5.4875410275029877</v>
      </c>
      <c r="E6" s="2">
        <f>(B6-D6)^2</f>
        <v>0.34520445899926611</v>
      </c>
    </row>
    <row r="7" spans="1:5" x14ac:dyDescent="0.2">
      <c r="A7" s="2">
        <v>2</v>
      </c>
      <c r="B7" s="2">
        <f>C7-C6</f>
        <v>4.2999999999999989</v>
      </c>
      <c r="C7" s="2">
        <v>9.1999999999999993</v>
      </c>
      <c r="D7" s="2">
        <f t="shared" ref="D7:D21" si="0">P*(N_-C6)+(Q/N_)*C6*(N_-C6)</f>
        <v>5.8961773647510372</v>
      </c>
      <c r="E7" s="2">
        <f t="shared" ref="E7:E21" si="1">(B7-D7)^2</f>
        <v>2.5477821797435687</v>
      </c>
    </row>
    <row r="8" spans="1:5" x14ac:dyDescent="0.2">
      <c r="A8" s="2">
        <v>3</v>
      </c>
      <c r="B8" s="2">
        <f t="shared" ref="B8:B21" si="2">C8-C7</f>
        <v>5.3000000000000007</v>
      </c>
      <c r="C8" s="2">
        <v>14.5</v>
      </c>
      <c r="D8" s="2">
        <f t="shared" si="0"/>
        <v>6.1957324818233239</v>
      </c>
      <c r="E8" s="2">
        <f t="shared" si="1"/>
        <v>0.80233667899337002</v>
      </c>
    </row>
    <row r="9" spans="1:5" x14ac:dyDescent="0.2">
      <c r="A9" s="2">
        <v>4</v>
      </c>
      <c r="B9" s="2">
        <f t="shared" si="2"/>
        <v>10.899999999999999</v>
      </c>
      <c r="C9" s="2">
        <v>25.4</v>
      </c>
      <c r="D9" s="2">
        <f t="shared" si="0"/>
        <v>6.4890121279842958</v>
      </c>
      <c r="E9" s="2">
        <f t="shared" si="1"/>
        <v>19.456814007069617</v>
      </c>
    </row>
    <row r="10" spans="1:5" x14ac:dyDescent="0.2">
      <c r="A10" s="2">
        <v>5</v>
      </c>
      <c r="B10" s="2">
        <f t="shared" si="2"/>
        <v>9.2000000000000028</v>
      </c>
      <c r="C10" s="2">
        <v>34.6</v>
      </c>
      <c r="D10" s="2">
        <f t="shared" si="0"/>
        <v>6.828622855307418</v>
      </c>
      <c r="E10" s="2">
        <f t="shared" si="1"/>
        <v>5.6234295623703563</v>
      </c>
    </row>
    <row r="11" spans="1:5" x14ac:dyDescent="0.2">
      <c r="A11" s="2">
        <v>6</v>
      </c>
      <c r="B11" s="2">
        <f t="shared" si="2"/>
        <v>2.5</v>
      </c>
      <c r="C11" s="2">
        <v>37.1</v>
      </c>
      <c r="D11" s="2">
        <f t="shared" si="0"/>
        <v>6.8392698498825943</v>
      </c>
      <c r="E11" s="2">
        <f t="shared" si="1"/>
        <v>18.829262830100113</v>
      </c>
    </row>
    <row r="12" spans="1:5" x14ac:dyDescent="0.2">
      <c r="A12" s="2">
        <v>7</v>
      </c>
      <c r="B12" s="2">
        <f t="shared" si="2"/>
        <v>4.1999999999999957</v>
      </c>
      <c r="C12" s="2">
        <v>41.3</v>
      </c>
      <c r="D12" s="2">
        <f t="shared" si="0"/>
        <v>6.7985068253693752</v>
      </c>
      <c r="E12" s="2">
        <f t="shared" si="1"/>
        <v>6.7522377214912508</v>
      </c>
    </row>
    <row r="13" spans="1:5" x14ac:dyDescent="0.2">
      <c r="A13" s="2">
        <v>8</v>
      </c>
      <c r="B13" s="2">
        <f t="shared" si="2"/>
        <v>8.3000000000000043</v>
      </c>
      <c r="C13" s="2">
        <v>49.6</v>
      </c>
      <c r="D13" s="2">
        <f t="shared" si="0"/>
        <v>6.6880254125686527</v>
      </c>
      <c r="E13" s="2">
        <f t="shared" si="1"/>
        <v>2.5984620705244761</v>
      </c>
    </row>
    <row r="14" spans="1:5" x14ac:dyDescent="0.2">
      <c r="A14" s="2">
        <v>9</v>
      </c>
      <c r="B14" s="2">
        <f t="shared" si="2"/>
        <v>9.2999999999999972</v>
      </c>
      <c r="C14" s="2">
        <v>58.9</v>
      </c>
      <c r="D14" s="2">
        <f t="shared" si="0"/>
        <v>6.3148440774133912</v>
      </c>
      <c r="E14" s="2">
        <f t="shared" si="1"/>
        <v>8.9111558821538903</v>
      </c>
    </row>
    <row r="15" spans="1:5" x14ac:dyDescent="0.2">
      <c r="A15" s="2">
        <v>10</v>
      </c>
      <c r="B15" s="2">
        <f t="shared" si="2"/>
        <v>6.1999999999999957</v>
      </c>
      <c r="C15" s="2">
        <v>65.099999999999994</v>
      </c>
      <c r="D15" s="2">
        <f t="shared" si="0"/>
        <v>5.652405352552563</v>
      </c>
      <c r="E15" s="2">
        <f t="shared" si="1"/>
        <v>0.2998598979130781</v>
      </c>
    </row>
    <row r="16" spans="1:5" x14ac:dyDescent="0.2">
      <c r="A16" s="2">
        <v>11</v>
      </c>
      <c r="B16" s="2">
        <f t="shared" si="2"/>
        <v>4.3000000000000114</v>
      </c>
      <c r="C16" s="2">
        <v>69.400000000000006</v>
      </c>
      <c r="D16" s="2">
        <f t="shared" si="0"/>
        <v>5.0673482997121813</v>
      </c>
      <c r="E16" s="2">
        <f t="shared" si="1"/>
        <v>0.58882341307115815</v>
      </c>
    </row>
    <row r="17" spans="1:5" x14ac:dyDescent="0.2">
      <c r="A17" s="2">
        <v>12</v>
      </c>
      <c r="B17" s="2">
        <f t="shared" si="2"/>
        <v>2.7999999999999972</v>
      </c>
      <c r="C17" s="2">
        <v>72.2</v>
      </c>
      <c r="D17" s="2">
        <f t="shared" si="0"/>
        <v>4.5941956161612563</v>
      </c>
      <c r="E17" s="2">
        <f t="shared" si="1"/>
        <v>3.21913790905228</v>
      </c>
    </row>
    <row r="18" spans="1:5" x14ac:dyDescent="0.2">
      <c r="A18" s="2">
        <v>13</v>
      </c>
      <c r="B18" s="2">
        <f t="shared" si="2"/>
        <v>3.2000000000000028</v>
      </c>
      <c r="C18" s="2">
        <v>75.400000000000006</v>
      </c>
      <c r="D18" s="2">
        <f t="shared" si="0"/>
        <v>4.2564248834194718</v>
      </c>
      <c r="E18" s="2">
        <f t="shared" si="1"/>
        <v>1.1160335343078385</v>
      </c>
    </row>
    <row r="19" spans="1:5" x14ac:dyDescent="0.2">
      <c r="A19" s="2">
        <v>14</v>
      </c>
      <c r="B19" s="2">
        <f t="shared" si="2"/>
        <v>3.5</v>
      </c>
      <c r="C19" s="2">
        <v>78.900000000000006</v>
      </c>
      <c r="D19" s="2">
        <f t="shared" si="0"/>
        <v>3.8417447920175074</v>
      </c>
      <c r="E19" s="2">
        <f t="shared" si="1"/>
        <v>0.1167895028710894</v>
      </c>
    </row>
    <row r="20" spans="1:5" x14ac:dyDescent="0.2">
      <c r="A20" s="2">
        <v>15</v>
      </c>
      <c r="B20" s="2">
        <f t="shared" si="2"/>
        <v>3.6999999999999886</v>
      </c>
      <c r="C20" s="2">
        <v>82.6</v>
      </c>
      <c r="D20" s="2">
        <f t="shared" si="0"/>
        <v>3.3531888323645136</v>
      </c>
      <c r="E20" s="2">
        <f t="shared" si="1"/>
        <v>0.12027798599668157</v>
      </c>
    </row>
    <row r="21" spans="1:5" x14ac:dyDescent="0.2">
      <c r="A21" s="2">
        <v>16</v>
      </c>
      <c r="B21" s="2">
        <f t="shared" si="2"/>
        <v>4.5</v>
      </c>
      <c r="C21" s="2">
        <v>87.1</v>
      </c>
      <c r="D21" s="2">
        <f t="shared" si="0"/>
        <v>2.7969546386873847</v>
      </c>
      <c r="E21" s="2">
        <f t="shared" si="1"/>
        <v>2.9003635026884163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N_</vt:lpstr>
      <vt:lpstr>P</vt:lpstr>
      <vt:lpstr>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2019-08-06T18:56:27Z</dcterms:created>
  <dcterms:modified xsi:type="dcterms:W3CDTF">2019-08-06T18:56:27Z</dcterms:modified>
</cp:coreProperties>
</file>