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filterPrivacy="1" codeName="Ten_skoroszyt" defaultThemeVersion="124226"/>
  <xr:revisionPtr revIDLastSave="0" documentId="13_ncr:1_{37E50963-0B02-4FA7-BAF0-B5FD8A4F236D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</bookViews>
  <sheets>
    <sheet name="Prosty model" sheetId="2" r:id="rId1"/>
    <sheet name="Symulator" sheetId="1" r:id="rId2"/>
  </sheets>
  <definedNames>
    <definedName name="Dzienna_liczba_kliknięć">'Prosty model'!$E$10</definedName>
    <definedName name="Koszt_kliknięcia">'Prosty model'!$E$9</definedName>
    <definedName name="Koszt_kliknięć">'Prosty model'!$E$17</definedName>
    <definedName name="Liczba_dni_w_miesiącu">'Prosty model'!$E$13</definedName>
    <definedName name="Liczba_konwersji_w_miesiącu">'Prosty model'!$E$15</definedName>
    <definedName name="Miesięczny_zysk">'Prosty model'!$E$16</definedName>
    <definedName name="Miesięczny_zysk_netto">'Prosty model'!$E$18</definedName>
    <definedName name="Współczynnik_kliknięć">Symulator!$F$1</definedName>
    <definedName name="Współczynnik_konwersji">'Prosty model'!$E$11</definedName>
    <definedName name="Zysk_ze_sprzedaży" localSheetId="1">Symulator!$F$2</definedName>
    <definedName name="Zysk_ze_sprzedaży">'Prosty model'!$E$12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" i="1" l="1"/>
  <c r="H5" i="1"/>
  <c r="H6" i="1"/>
  <c r="H7" i="1"/>
  <c r="H8" i="1"/>
  <c r="H4" i="1"/>
  <c r="I4" i="1" s="1"/>
  <c r="G5" i="1"/>
  <c r="G6" i="1"/>
  <c r="I6" i="1" s="1"/>
  <c r="G7" i="1"/>
  <c r="I7" i="1" s="1"/>
  <c r="G8" i="1"/>
  <c r="I8" i="1" s="1"/>
  <c r="G4" i="1"/>
  <c r="E17" i="2" l="1"/>
  <c r="E15" i="2"/>
  <c r="E16" i="2" s="1"/>
  <c r="E18" i="2" l="1"/>
</calcChain>
</file>

<file path=xl/sharedStrings.xml><?xml version="1.0" encoding="utf-8"?>
<sst xmlns="http://schemas.openxmlformats.org/spreadsheetml/2006/main" count="17" uniqueCount="16">
  <si>
    <t>Koszt kliknięcia</t>
  </si>
  <si>
    <t>Dzienna liczba kliknięć</t>
  </si>
  <si>
    <t>Współczynnik konwersji</t>
  </si>
  <si>
    <t>Zysk ze sprzedaży</t>
  </si>
  <si>
    <t>Liczba dni w miesiącu</t>
  </si>
  <si>
    <t>Liczba konwersji w miesiącu</t>
  </si>
  <si>
    <t>Koszt kliknięć</t>
  </si>
  <si>
    <t>Miesięczny zysk</t>
  </si>
  <si>
    <t>Zysk</t>
  </si>
  <si>
    <t>Miesięczny zysk netto</t>
  </si>
  <si>
    <t>Liczba
kliknięć</t>
  </si>
  <si>
    <t>Koszt
kliknięcia</t>
  </si>
  <si>
    <t>Zysk ze
sprzedaży</t>
  </si>
  <si>
    <t>Koszt
kliknięć</t>
  </si>
  <si>
    <t>Maks.
stawka</t>
  </si>
  <si>
    <t>Wsp. kliknięć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</si>
</sst>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zł-415]_-;\-* #,##0.00\ [$zł-415]_-;_-* &quot;-&quot;??\ [$zł-415]_-;_-@_-"/>
    <numFmt numFmtId="165" formatCode="_-[$$-409]* #,##0.00_ ;_-[$$-409]* \-#,##0.00\ ;_-[$$-409]* &quot;-&quot;??_ ;_-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1" fillId="0" borderId="0" xfId="0" applyFont="1"/>
    <xf numFmtId="164" fontId="1" fillId="0" borderId="0" xfId="0" applyNumberFormat="1" applyFont="1"/>
    <xf numFmtId="0" fontId="0" fillId="0" borderId="0" xfId="0" applyAlignment="1">
      <alignment wrapText="1"/>
    </xf>
    <xf numFmtId="165" fontId="0" fillId="0" borderId="0" xfId="0" applyNumberFormat="1"/>
    <xf numFmtId="165" fontId="0" fillId="2" borderId="0" xfId="0" applyNumberFormat="1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/>
  <dimension ref="D9:E18"/>
  <sheetViews>
    <sheetView topLeftCell="D9" zoomScaleNormal="100" workbookViewId="0">
      <selection activeCell="E11" sqref="E11"/>
    </sheetView>
  </sheetViews>
  <sheetFormatPr defaultRowHeight="15" x14ac:dyDescent="0.25"/>
  <cols>
    <col min="1" max="3" width="9.140625" style="2"/>
    <col min="4" max="4" width="26.28515625" style="2" bestFit="1" customWidth="1"/>
    <col min="5" max="5" width="9.85546875" style="2" bestFit="1" customWidth="1"/>
    <col min="6" max="16384" width="9.140625" style="2"/>
  </cols>
  <sheetData>
    <row r="9" spans="4:5" x14ac:dyDescent="0.25">
      <c r="D9" s="2" t="s">
        <v>0</v>
      </c>
      <c r="E9" s="2">
        <v>1</v>
      </c>
    </row>
    <row r="10" spans="4:5" x14ac:dyDescent="0.25">
      <c r="D10" s="2" t="s">
        <v>1</v>
      </c>
      <c r="E10" s="2">
        <v>10</v>
      </c>
    </row>
    <row r="11" spans="4:5" x14ac:dyDescent="0.25">
      <c r="D11" s="2" t="s">
        <v>2</v>
      </c>
      <c r="E11" s="2">
        <v>0.05</v>
      </c>
    </row>
    <row r="12" spans="4:5" x14ac:dyDescent="0.25">
      <c r="D12" s="2" t="s">
        <v>3</v>
      </c>
      <c r="E12" s="3">
        <v>10</v>
      </c>
    </row>
    <row r="13" spans="4:5" x14ac:dyDescent="0.25">
      <c r="D13" s="2" t="s">
        <v>4</v>
      </c>
      <c r="E13" s="2">
        <v>30</v>
      </c>
    </row>
    <row r="15" spans="4:5" x14ac:dyDescent="0.25">
      <c r="D15" s="2" t="s">
        <v>5</v>
      </c>
      <c r="E15" s="2">
        <f>Współczynnik_konwersji*Dzienna_liczba_kliknięć*Liczba_dni_w_miesiącu</f>
        <v>15</v>
      </c>
    </row>
    <row r="16" spans="4:5" x14ac:dyDescent="0.25">
      <c r="D16" s="2" t="s">
        <v>7</v>
      </c>
      <c r="E16" s="3">
        <f>Liczba_konwersji_w_miesiącu*Zysk_ze_sprzedaży</f>
        <v>150</v>
      </c>
    </row>
    <row r="17" spans="4:5" x14ac:dyDescent="0.25">
      <c r="D17" s="2" t="s">
        <v>6</v>
      </c>
      <c r="E17" s="3">
        <f>Dzienna_liczba_kliknięć*Liczba_dni_w_miesiącu*Koszt_kliknięcia</f>
        <v>300</v>
      </c>
    </row>
    <row r="18" spans="4:5" x14ac:dyDescent="0.25">
      <c r="D18" s="2" t="s">
        <v>9</v>
      </c>
      <c r="E18" s="3">
        <f>Miesięczny_zysk-Koszt_kliknięć</f>
        <v>-150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/>
  <dimension ref="D1:I8"/>
  <sheetViews>
    <sheetView tabSelected="1" topLeftCell="D1" zoomScaleNormal="100" workbookViewId="0">
      <selection activeCell="K15" sqref="K15"/>
    </sheetView>
  </sheetViews>
  <sheetFormatPr defaultRowHeight="15" x14ac:dyDescent="0.25"/>
  <cols>
    <col min="4" max="9" width="11.7109375" customWidth="1"/>
  </cols>
  <sheetData>
    <row r="1" spans="4:9" x14ac:dyDescent="0.25">
      <c r="D1" t="s">
        <v>15</v>
      </c>
      <c r="F1">
        <v>0.05</v>
      </c>
    </row>
    <row r="2" spans="4:9" x14ac:dyDescent="0.25">
      <c r="D2" t="s">
        <v>3</v>
      </c>
      <c r="F2" s="5">
        <v>100</v>
      </c>
    </row>
    <row r="3" spans="4:9" ht="30" x14ac:dyDescent="0.25">
      <c r="D3" s="4" t="s">
        <v>14</v>
      </c>
      <c r="E3" s="4" t="s">
        <v>10</v>
      </c>
      <c r="F3" s="4" t="s">
        <v>11</v>
      </c>
      <c r="G3" s="4" t="s">
        <v>12</v>
      </c>
      <c r="H3" s="4" t="s">
        <v>13</v>
      </c>
      <c r="I3" t="s">
        <v>8</v>
      </c>
    </row>
    <row r="4" spans="4:9" x14ac:dyDescent="0.25">
      <c r="D4" s="5">
        <v>5</v>
      </c>
      <c r="E4">
        <v>208</v>
      </c>
      <c r="F4" s="5">
        <v>3.36</v>
      </c>
      <c r="G4" s="5">
        <f>Współczynnik_kliknięć*Zysk_ze_sprzedaży*E4</f>
        <v>1040</v>
      </c>
      <c r="H4" s="5">
        <f>F4*E4</f>
        <v>698.88</v>
      </c>
      <c r="I4" s="5">
        <f>G4-H4</f>
        <v>341.12</v>
      </c>
    </row>
    <row r="5" spans="4:9" x14ac:dyDescent="0.25">
      <c r="D5" s="5">
        <v>4.5</v>
      </c>
      <c r="E5">
        <v>190</v>
      </c>
      <c r="F5" s="5">
        <v>3.13</v>
      </c>
      <c r="G5" s="5">
        <f>Współczynnik_kliknięć*Zysk_ze_sprzedaży*E5</f>
        <v>950</v>
      </c>
      <c r="H5" s="5">
        <f t="shared" ref="H5:H8" si="0">F5*E5</f>
        <v>594.69999999999993</v>
      </c>
      <c r="I5" s="5">
        <f t="shared" ref="I5:I8" si="1">G5-H5</f>
        <v>355.30000000000007</v>
      </c>
    </row>
    <row r="6" spans="4:9" x14ac:dyDescent="0.25">
      <c r="D6" s="6">
        <v>4</v>
      </c>
      <c r="E6" s="1">
        <v>154</v>
      </c>
      <c r="F6" s="6">
        <v>2.64</v>
      </c>
      <c r="G6" s="6">
        <f>Współczynnik_kliknięć*Zysk_ze_sprzedaży*E6</f>
        <v>770</v>
      </c>
      <c r="H6" s="6">
        <f t="shared" si="0"/>
        <v>406.56</v>
      </c>
      <c r="I6" s="6">
        <f t="shared" si="1"/>
        <v>363.44</v>
      </c>
    </row>
    <row r="7" spans="4:9" x14ac:dyDescent="0.25">
      <c r="D7" s="5">
        <v>3.5</v>
      </c>
      <c r="E7">
        <v>133</v>
      </c>
      <c r="F7" s="5">
        <v>2.33</v>
      </c>
      <c r="G7" s="5">
        <f>Współczynnik_kliknięć*Zysk_ze_sprzedaży*E7</f>
        <v>665</v>
      </c>
      <c r="H7" s="5">
        <f t="shared" si="0"/>
        <v>309.89</v>
      </c>
      <c r="I7" s="5">
        <f t="shared" si="1"/>
        <v>355.11</v>
      </c>
    </row>
    <row r="8" spans="4:9" x14ac:dyDescent="0.25">
      <c r="D8" s="5">
        <v>3</v>
      </c>
      <c r="E8">
        <v>113</v>
      </c>
      <c r="F8" s="5">
        <v>2.04</v>
      </c>
      <c r="G8" s="5">
        <f>Współczynnik_kliknięć*Zysk_ze_sprzedaży*E8</f>
        <v>565</v>
      </c>
      <c r="H8" s="5">
        <f t="shared" si="0"/>
        <v>230.52</v>
      </c>
      <c r="I8" s="5">
        <f t="shared" si="1"/>
        <v>334.48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11</vt:i4>
      </vt:variant>
    </vt:vector>
  </HeadingPairs>
  <TitlesOfParts>
    <vt:vector size="13" baseType="lpstr">
      <vt:lpstr>Prosty model</vt:lpstr>
      <vt:lpstr>Symulator</vt:lpstr>
      <vt:lpstr>Dzienna_liczba_kliknięć</vt:lpstr>
      <vt:lpstr>Koszt_kliknięcia</vt:lpstr>
      <vt:lpstr>Koszt_kliknięć</vt:lpstr>
      <vt:lpstr>Liczba_dni_w_miesiącu</vt:lpstr>
      <vt:lpstr>Liczba_konwersji_w_miesiącu</vt:lpstr>
      <vt:lpstr>Miesięczny_zysk</vt:lpstr>
      <vt:lpstr>Miesięczny_zysk_netto</vt:lpstr>
      <vt:lpstr>Współczynnik_kliknięć</vt:lpstr>
      <vt:lpstr>Współczynnik_konwersji</vt:lpstr>
      <vt:lpstr>Symulator!Zysk_ze_sprzedaży</vt:lpstr>
      <vt:lpstr>Zysk_ze_sprzedaży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2019-08-06T18:57:37Z</dcterms:created>
  <dcterms:modified xsi:type="dcterms:W3CDTF">2019-08-06T18:57:37Z</dcterms:modified>
</cp:coreProperties>
</file>